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uvshinov_kk\Desktop\РНА Новый\РНА от 31.03.2022\"/>
    </mc:Choice>
  </mc:AlternateContent>
  <xr:revisionPtr revIDLastSave="0" documentId="13_ncr:1_{FCC6AA4B-47AA-4410-A4F6-70BF2FC184F8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типовая форма РНА" sheetId="19" r:id="rId1"/>
  </sheets>
  <definedNames>
    <definedName name="_xlnm._FilterDatabase" localSheetId="0" hidden="1">'типовая форма РНА'!$A$4:$R$809</definedName>
  </definedNames>
  <calcPr calcId="191029"/>
</workbook>
</file>

<file path=xl/calcChain.xml><?xml version="1.0" encoding="utf-8"?>
<calcChain xmlns="http://schemas.openxmlformats.org/spreadsheetml/2006/main">
  <c r="J226" i="19" l="1"/>
  <c r="J268" i="19" l="1"/>
  <c r="J379" i="19"/>
  <c r="J711" i="19" l="1"/>
  <c r="J799" i="19" l="1"/>
  <c r="J795" i="19"/>
  <c r="J781" i="19"/>
  <c r="J773" i="19"/>
  <c r="J498" i="19"/>
  <c r="J452" i="19"/>
  <c r="J446" i="19" s="1"/>
  <c r="J407" i="19"/>
  <c r="J372" i="19"/>
  <c r="J368" i="19"/>
  <c r="J353" i="19"/>
  <c r="J293" i="19"/>
  <c r="J282" i="19"/>
  <c r="J278" i="19"/>
  <c r="J253" i="19"/>
  <c r="J793" i="19" l="1"/>
  <c r="J14" i="19"/>
  <c r="J31" i="19"/>
  <c r="J38" i="19"/>
  <c r="J61" i="19"/>
  <c r="J66" i="19"/>
  <c r="J85" i="19"/>
  <c r="J94" i="19"/>
  <c r="J106" i="19"/>
  <c r="J129" i="19"/>
  <c r="J222" i="19"/>
  <c r="J231" i="19"/>
  <c r="J126" i="19" l="1"/>
  <c r="K452" i="19" l="1"/>
  <c r="J248" i="19" l="1"/>
  <c r="J246" i="19" s="1"/>
  <c r="J8" i="19"/>
  <c r="J12" i="19"/>
  <c r="J262" i="19"/>
  <c r="J491" i="19"/>
  <c r="J495" i="19"/>
  <c r="J807" i="19"/>
  <c r="J276" i="19" l="1"/>
  <c r="J266" i="19" s="1"/>
  <c r="J6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Разживин Артем Григорьевич</author>
  </authors>
  <commentList>
    <comment ref="K130" authorId="0" shapeId="0" xr:uid="{FCDCC2CC-81DD-4E62-8713-05BF32741E73}">
      <text>
        <r>
          <rPr>
            <b/>
            <sz val="9"/>
            <color indexed="81"/>
            <rFont val="Tahoma"/>
            <family val="2"/>
            <charset val="204"/>
          </rPr>
          <t>Разживин Артем Григорьевич:</t>
        </r>
        <r>
          <rPr>
            <sz val="9"/>
            <color indexed="81"/>
            <rFont val="Tahoma"/>
            <family val="2"/>
            <charset val="204"/>
          </rPr>
          <t xml:space="preserve">
Цена указана с учетом стоимости права аренды земельного участка</t>
        </r>
      </text>
    </comment>
  </commentList>
</comments>
</file>

<file path=xl/sharedStrings.xml><?xml version="1.0" encoding="utf-8"?>
<sst xmlns="http://schemas.openxmlformats.org/spreadsheetml/2006/main" count="10458" uniqueCount="4212">
  <si>
    <t>1.1.</t>
  </si>
  <si>
    <t>Руководитель/иное должностное лицо                                                                 ______________________/__________________/</t>
  </si>
  <si>
    <t xml:space="preserve">Исполнитель: </t>
  </si>
  <si>
    <t>Электронная почта:</t>
  </si>
  <si>
    <t>ФИО:</t>
  </si>
  <si>
    <t>№</t>
  </si>
  <si>
    <t>Наименование непрофильного актива</t>
  </si>
  <si>
    <t xml:space="preserve">Вид права на непрофильный актив, размер доли участия (для финансовых вложений) </t>
  </si>
  <si>
    <t>Строка бухгалтерского баланса, на которой учитывается непрофильный актив</t>
  </si>
  <si>
    <t>Вид деятельности, к которому относится непрофильный актив</t>
  </si>
  <si>
    <t>Адрес (местоположение) непрофильного актива (для недвижимого имущества)</t>
  </si>
  <si>
    <t>Рыночная стоимость непрофильного актива без учета НДС (если определялась), тыс. руб.</t>
  </si>
  <si>
    <t>Наименование и реквизиты документа, удостоверяющего право на непрофильный актив</t>
  </si>
  <si>
    <t>Право на земельный участок под непрофильным активом с указанием реквизитов правоустанавливающих документов (для недвижимого имущества)</t>
  </si>
  <si>
    <t>Сведения (вкл., реквизиты документа) об правовых обременениях и ограничениях использования непрофильного актива</t>
  </si>
  <si>
    <t>Срок совершения действия с непрофильным активом (квартал, год)</t>
  </si>
  <si>
    <t>ИТОГО по Разделу 1:</t>
  </si>
  <si>
    <t xml:space="preserve">Финансовые вложения: </t>
  </si>
  <si>
    <t>ИТОГО:</t>
  </si>
  <si>
    <t>и.т.д.</t>
  </si>
  <si>
    <t>Недвижимое имущество:</t>
  </si>
  <si>
    <t>Движимое имущество:</t>
  </si>
  <si>
    <t>Иные внеоборотные активы:</t>
  </si>
  <si>
    <t xml:space="preserve">4.1. </t>
  </si>
  <si>
    <t>Раздел 2. Непрофильные активы, подлежащие сохранению</t>
  </si>
  <si>
    <t>ИТОГО по Разделу 2:</t>
  </si>
  <si>
    <t>Способ реализации/сохранения непрофильного актива</t>
  </si>
  <si>
    <t>Раздел 1. Непрофильные активы, подлежащие реализации</t>
  </si>
  <si>
    <t>Балансовая (остаточная) стоимость непрофильного актива по состоянию на последнюю отчетную дату, тыс. руб.</t>
  </si>
  <si>
    <t>Обоснование целесообразности (вт.ч. экономической) выбранного способа реализации/сохранения непрофильного актива и сроков его выполнения</t>
  </si>
  <si>
    <t>Использование непрофильного актива в деятельности Общества (ДА/НЕТ)</t>
  </si>
  <si>
    <t>Инвентарный номер непрофильного актива</t>
  </si>
  <si>
    <t xml:space="preserve">Кадастровый (условный) непрофильного актива </t>
  </si>
  <si>
    <t>Здание склада РСЦ, литер Б, общая площадь 272,6 кв.м.</t>
  </si>
  <si>
    <t>Собственность</t>
  </si>
  <si>
    <t>11101100119</t>
  </si>
  <si>
    <t>66:37:0204001:614</t>
  </si>
  <si>
    <t>1132</t>
  </si>
  <si>
    <t>прочая</t>
  </si>
  <si>
    <t>нет</t>
  </si>
  <si>
    <t>Свидетельство о государственной регистрации права 66 АЕ № 477434 от 04.12.2012</t>
  </si>
  <si>
    <t>Собственность (свидетельство о государственной регистрации права 66 АЕ № 777581 от 12.12.2012)</t>
  </si>
  <si>
    <t>Обременений нет</t>
  </si>
  <si>
    <t>продажа</t>
  </si>
  <si>
    <t>Объект расположен за территорией основной промплощадки. Не используется. Продажа объекта обусловлена нулевой доходностью и расходами на содержание.</t>
  </si>
  <si>
    <t>Автодороги и площадки, литер IX, протяженность 666,60 пог.м.</t>
  </si>
  <si>
    <t>11202500061</t>
  </si>
  <si>
    <t>66:37:0000000:1610</t>
  </si>
  <si>
    <t>Свидетельство о государственной регистрации права 66 АЕ № 488853 от 24.12.2012</t>
  </si>
  <si>
    <t>Здание техникума литер А, общая площадь 807,80 кв.м</t>
  </si>
  <si>
    <t>11101100035</t>
  </si>
  <si>
    <t>66:37:0201014:189</t>
  </si>
  <si>
    <t>Свидетельство о государственной регистрации права 66 АЕ № 477415 от 03.12.2012</t>
  </si>
  <si>
    <t>Собственность (свидетельство о государственной регистрации права 66 АЕ № 777583 от 12.12.2012)</t>
  </si>
  <si>
    <t>Воздушная линия электропередач, литер 200, протяженность 800,00 пог.м.</t>
  </si>
  <si>
    <t>11203100007</t>
  </si>
  <si>
    <t>66:37:0000000:1560</t>
  </si>
  <si>
    <t>да</t>
  </si>
  <si>
    <t>Свидетельство о государственной регистрации права 66 АЕ № 788861 от 25.12.2012</t>
  </si>
  <si>
    <t>Свидетельство о государственной регистрации права 66 АЕ № 477578 от 12.12.2012</t>
  </si>
  <si>
    <t xml:space="preserve">Филиал «Верхнетагильская ГРЭС» не может получить тариф на передачу электроэнергии , т.к. не является Территориальной сетевой организацией (не соответствует критериям отнесения к ТСО по Постановлению Правительства РФ №184 от 28.02.2015 г. «Об отнесении владельцев объектов электросетевого хозяйства к территориальным сетевым организациям»). Таким образом, данная деятельность является непрофильной для Филиала. </t>
  </si>
  <si>
    <t>Воздушная линия электропередач, литер 202, протяженность 6250,00 пог.м.</t>
  </si>
  <si>
    <t>11203100008</t>
  </si>
  <si>
    <t>Воздушная линия электропередач, литер 205, протяженность 3960,00 пог.м.</t>
  </si>
  <si>
    <t>11203100014</t>
  </si>
  <si>
    <t>Воздушная линия электропередач, литер 199, протяженность 1300 пог.м.</t>
  </si>
  <si>
    <t>11203100004</t>
  </si>
  <si>
    <t>Воздушная линия электропередач, литер 201, протяженность 1960,00 пог.м.</t>
  </si>
  <si>
    <t>11203100006</t>
  </si>
  <si>
    <t>Здание распределительного пункта 6 кв ГЗУ-2, литер 429, общая площадь 8,10 кв.м.</t>
  </si>
  <si>
    <t>11101100020</t>
  </si>
  <si>
    <t>66:37:0000000:1572</t>
  </si>
  <si>
    <t>Свидетельство о государственной регистрации права 66 АЕ № 788855 от 24.12.2012</t>
  </si>
  <si>
    <t>аренда (договор аренды от 11.09.2015 № 69/Ю-2015)</t>
  </si>
  <si>
    <t>4 квартал 2022</t>
  </si>
  <si>
    <t>Филиал «Верхнетагильская ГРЭС» не может получить тариф на передачу электроэнергии , т.к. не является Территориальной сетевой организацией (не соответствует критериям отнесения к ТСО по Постановлению Правительства РФ №184 от 28.02.2015 г. «Об отнесении владельцев объектов электросетевого хозяйства к территориальным сетевым организациям»). Таким образом, данная деятельность является непрофильной для Филиала.</t>
  </si>
  <si>
    <t>Здание проходной РСЦ. литер В</t>
  </si>
  <si>
    <t>11101100118</t>
  </si>
  <si>
    <t>66:37:0204001:679</t>
  </si>
  <si>
    <t>Свидетельство о государственной регистрации права 66 АЕ № 477418 от 03.12.2012</t>
  </si>
  <si>
    <t>ликвидация</t>
  </si>
  <si>
    <t>Здание магнезитного хозяйства, Литер 60, общая площадь 119,30 кв.м.</t>
  </si>
  <si>
    <t>11101100074</t>
  </si>
  <si>
    <t>66:37:0000000:900</t>
  </si>
  <si>
    <t>Свидетельство о государственной регистрации права 66 АЕ № 788842 от 24.12.2012 г.</t>
  </si>
  <si>
    <t>Сооружение насосной станции 4, литер 34</t>
  </si>
  <si>
    <t>11202200027</t>
  </si>
  <si>
    <t>66:37:0000000:1571</t>
  </si>
  <si>
    <t>Свидетельство о государственной регистрации права 66 АЕ № 788854 от 24.12.2012</t>
  </si>
  <si>
    <t>здание по изготовлению мебели, литер 88, общей площадью 43,30 кв.м.</t>
  </si>
  <si>
    <t>11101100017</t>
  </si>
  <si>
    <t>66:37:0000000:713</t>
  </si>
  <si>
    <t>Свидетельство о государственной регистрации права 66 АЕ № 788840 от 24.12.2012</t>
  </si>
  <si>
    <t>Здание бульдозеров со складом, литер 97, общей площадью 572,80 кв.м.</t>
  </si>
  <si>
    <t>11101100108</t>
  </si>
  <si>
    <t>66:37:0204001:715</t>
  </si>
  <si>
    <t>Свидетельство о государственной регистрации права 66 АЕ № 477422 от 03.12.2012</t>
  </si>
  <si>
    <t xml:space="preserve">4 квартал 2022 </t>
  </si>
  <si>
    <t>Филиал "Верхнетагильская ГРЭС"</t>
  </si>
  <si>
    <t>ИТОГО по филиалу:</t>
  </si>
  <si>
    <t>здание нежилого назначения литер А,А1,А2 /профилакторий /общая площадь 3117,20 кв.м</t>
  </si>
  <si>
    <t>21101200002</t>
  </si>
  <si>
    <t>66:37:0201013:135</t>
  </si>
  <si>
    <t>Свидетельство о государственной регистрации права 66 АЕ № 788845 от 24.12.2012</t>
  </si>
  <si>
    <t>аренда</t>
  </si>
  <si>
    <t>Объект сдается в аренду АО "Санаторий-профилакторий "Лукоморье" (филиал "Юбилейный") с 2007 г. (действующий договор от 07.03.2018 № 8-ВЕР/009-0465-17)</t>
  </si>
  <si>
    <t>Пристрой к санаторию-профилакторию,литер.А3, общей площадью 2771,1кв.м</t>
  </si>
  <si>
    <t>21101200003</t>
  </si>
  <si>
    <t>66:37:0201013:451</t>
  </si>
  <si>
    <t>Свидетельство о государственной регистрации права 66 АЕ № 477438 от 04.12.2012</t>
  </si>
  <si>
    <t>Филиал "Гусиноозерская ГРЭС"</t>
  </si>
  <si>
    <t>Проходная</t>
  </si>
  <si>
    <t>03:22:000000:392</t>
  </si>
  <si>
    <t>1150</t>
  </si>
  <si>
    <t>Бурятия респ, р-н Селенгинский, г Гусиноозерск</t>
  </si>
  <si>
    <t>-</t>
  </si>
  <si>
    <t>собственность</t>
  </si>
  <si>
    <t>не определена</t>
  </si>
  <si>
    <t>Отказ от права</t>
  </si>
  <si>
    <t>Не используется. Отказ обусловлен нулевой доходностью и расходами на содержание (налоги), отдаленностью от населенного пункта, неразвитой инфраструктурой, отсутствием потенциальных покупателей.</t>
  </si>
  <si>
    <t xml:space="preserve">03:22:010801:35 </t>
  </si>
  <si>
    <t xml:space="preserve">03:22:010801:24 </t>
  </si>
  <si>
    <t xml:space="preserve">03:22:010801:31 </t>
  </si>
  <si>
    <t xml:space="preserve">03:22:010801:37 </t>
  </si>
  <si>
    <t>005258</t>
  </si>
  <si>
    <t>03:18:000000:5817</t>
  </si>
  <si>
    <t>Республика Бурятия, г.Гусиноозерск,  2 микрорайон, д. 4, кв. 35</t>
  </si>
  <si>
    <t>Свидетельство о государственной регистрации права 03-АА 215970 от 08.11.2012</t>
  </si>
  <si>
    <t>Используется для проживания работников филиала и членов их семей по договору найма</t>
  </si>
  <si>
    <t>005084</t>
  </si>
  <si>
    <t>03:22:010652:299</t>
  </si>
  <si>
    <t>Республика Бурятия, г.Гусиноозерск, ул.Ленина, д. 32, кв. 4</t>
  </si>
  <si>
    <t>Свидетельство о государственной регистрации права 03-АА 215968 от 08.11.2012</t>
  </si>
  <si>
    <t>005292</t>
  </si>
  <si>
    <t>03:22:010652:1184</t>
  </si>
  <si>
    <t>Республика Бурятия, г.Гусиноозерск, поселок Энергетиков, д. 30, кв.16</t>
  </si>
  <si>
    <t>Свидетельство о государственной регистрации права 03-АА 215973 от 08.11.2012</t>
  </si>
  <si>
    <t>Здание спортивного комплекса (нежилое здание)</t>
  </si>
  <si>
    <t>003085</t>
  </si>
  <si>
    <t>03:22:000000:972</t>
  </si>
  <si>
    <t>Республика Бурятия, г.Гусиноозерск, ул.Ленина, д.19</t>
  </si>
  <si>
    <t>Свидетельство о государственной регистрации права 03-АА 215967 от 08.11.2012</t>
  </si>
  <si>
    <t xml:space="preserve">Собственность (Свидетельство 03АА № 215971) </t>
  </si>
  <si>
    <t>Самостоятельное использование, аренда</t>
  </si>
  <si>
    <t>Здание склада заказчика №1</t>
  </si>
  <si>
    <t>003049</t>
  </si>
  <si>
    <t>03:22:000000:383</t>
  </si>
  <si>
    <t>Республика Бурятия, Селенгинский район, Гусиноозерск, Промплощадка</t>
  </si>
  <si>
    <t>Свидетельство о государственной регистрации права 03-АА 243580 от 12.11.2012</t>
  </si>
  <si>
    <t>Собственность (государственная регистрация № 03:22:010801:322-03/055/2018-1 от 22.09.2018)</t>
  </si>
  <si>
    <t>Самостоятельное использование</t>
  </si>
  <si>
    <t>Использование для модернизации энергоблоков №№ 1, 2, 3 филиала «Гусиноозерская ГРЭС» в рамках реализации программы КОММод</t>
  </si>
  <si>
    <t>Здание склада заказчика №2</t>
  </si>
  <si>
    <t>003136</t>
  </si>
  <si>
    <t>03:22:000000:740</t>
  </si>
  <si>
    <t>Республика Бурятия, Селенгинский район, Гусиноозерск, Гусиноозерская ГРЭС</t>
  </si>
  <si>
    <t>Свидетельство о государственной регистрации права 03-АА 243571 от 12.11.2012</t>
  </si>
  <si>
    <t>Площадка открытого склада оборудования</t>
  </si>
  <si>
    <t>015141</t>
  </si>
  <si>
    <t>03:22:000000:755</t>
  </si>
  <si>
    <t>Республика Бурятия, Селенгинский район, Гусиноозерск</t>
  </si>
  <si>
    <t>Свидетельство о государственной регистрации права 03-АА 243588 от 12.11.2012</t>
  </si>
  <si>
    <t>03:22:0108901:322</t>
  </si>
  <si>
    <t>государственная регистрация № 03:22:010801:322-03/055/2018-1 от 22.09.2018</t>
  </si>
  <si>
    <t>09/003395</t>
  </si>
  <si>
    <t>03:22:010801:321</t>
  </si>
  <si>
    <t xml:space="preserve">госудаоственная регистрация             № 03:22:010801:321-03/055/2018-1 от 22.09.2018  </t>
  </si>
  <si>
    <t>_</t>
  </si>
  <si>
    <t>Филиал "Джубгинская ТЭС"</t>
  </si>
  <si>
    <t>Дизель-генераторная установка №2</t>
  </si>
  <si>
    <t>Д000000331</t>
  </si>
  <si>
    <t>Краснодарский край, Туапсинский район, с. Дефановка, ул. Дефановские поляны, 11</t>
  </si>
  <si>
    <t>Формуляр УКС-400В-П4МФО</t>
  </si>
  <si>
    <t>Не используется в производственных и иных целях, возможно реализовать по рыночной стоимости при наличие спроса, с целью получения прибыли и сокращения затрат</t>
  </si>
  <si>
    <t>Дизель-генераторная установка №1</t>
  </si>
  <si>
    <t>Д000000330</t>
  </si>
  <si>
    <t xml:space="preserve">10/001070    </t>
  </si>
  <si>
    <t>23:33:0606020:1029</t>
  </si>
  <si>
    <t>Свидетельство о государственной регистрации права серии 23-АМ № 722176 от 24.07.2014г</t>
  </si>
  <si>
    <t>Аренда</t>
  </si>
  <si>
    <t xml:space="preserve">10/001071  </t>
  </si>
  <si>
    <t>23:33:0606020:955</t>
  </si>
  <si>
    <t>Свидетельство о государственной регистрации права серии 23-АМ № 722223 от 25.07.2014г.</t>
  </si>
  <si>
    <t xml:space="preserve">10/001072  </t>
  </si>
  <si>
    <t>23:33:0606020:956</t>
  </si>
  <si>
    <t>Свидетельство о государственной регистрации права серии 23-АМ № 722225 от 25.07.2014г.</t>
  </si>
  <si>
    <t xml:space="preserve">10/001073    </t>
  </si>
  <si>
    <t>23:33:0606020:958</t>
  </si>
  <si>
    <t>Свидетельство о государственной регистрации права серии 23-АМ № 722245 от 26.07.2014г.</t>
  </si>
  <si>
    <t xml:space="preserve">10/001074   </t>
  </si>
  <si>
    <t>23:33:0606020:977</t>
  </si>
  <si>
    <t>Свидетельство о государственной регистрации права серии 23-АМ № 722246 от 26.07.2014г.</t>
  </si>
  <si>
    <t xml:space="preserve">10/001075 </t>
  </si>
  <si>
    <t>23:33:0606020:1004</t>
  </si>
  <si>
    <t>Свидетельство о государственной регистрации права серии 23-АМ № 722229 от 25.07.2014г.</t>
  </si>
  <si>
    <t xml:space="preserve">10/001076 </t>
  </si>
  <si>
    <t>23:33:0606020:997</t>
  </si>
  <si>
    <t>Свидетельство о государственной регистрации права серии 23-АМ № 722242 от 26.07.2014г.</t>
  </si>
  <si>
    <t xml:space="preserve">10/001077 </t>
  </si>
  <si>
    <t>23:33:0606020:962</t>
  </si>
  <si>
    <t>Свидетельство о государственной регистрации права серии 23-АМ № 722250 от 26.07.2014г.</t>
  </si>
  <si>
    <t xml:space="preserve">10/001078 </t>
  </si>
  <si>
    <t>23:33:0606020:966</t>
  </si>
  <si>
    <t>Свидетельство о государственной регистрации права серии 23-АМ № 722234 от 25.07.2014г.</t>
  </si>
  <si>
    <t xml:space="preserve">10/001079 </t>
  </si>
  <si>
    <t>23:33:0606020:963</t>
  </si>
  <si>
    <t>Свидетельство о государственной регистрации права серии 23-АМ № 722174 от 24.07.2014г.</t>
  </si>
  <si>
    <t xml:space="preserve">10/001080 </t>
  </si>
  <si>
    <t>23:33:0606020:990</t>
  </si>
  <si>
    <t>Свидетельство о государственной регистрации права серии 23-АМ № 722172 от 24.07.2014г.</t>
  </si>
  <si>
    <t xml:space="preserve">10/001081 </t>
  </si>
  <si>
    <t>23:33:0606020:975</t>
  </si>
  <si>
    <t>Свидетельство о государственной регистрации права серии 23-АМ № 722170 от 24.07.2014г.</t>
  </si>
  <si>
    <t xml:space="preserve">10/001082  </t>
  </si>
  <si>
    <t>23:33:0606020:984</t>
  </si>
  <si>
    <t>Свидетельство о государственной регистрации права серии 23-АМ № 722178 от 24.07.2014г</t>
  </si>
  <si>
    <t xml:space="preserve">10/001083  </t>
  </si>
  <si>
    <t>23:33:0606020:981</t>
  </si>
  <si>
    <t>Свидетельство о государственной регистрации права серии 23-АМ № 722177 от 24.07.2014г.</t>
  </si>
  <si>
    <t xml:space="preserve">10/001084 </t>
  </si>
  <si>
    <t>23:33:0606020:969</t>
  </si>
  <si>
    <t>Свидетельство о государственной регистрации права серии 23-АМ № 722166 от 24.07.2014г.</t>
  </si>
  <si>
    <t xml:space="preserve">10/001085 </t>
  </si>
  <si>
    <t>23:33:0606020:991</t>
  </si>
  <si>
    <t>Свидетельство о государственной регистрации права серии 23-АМ № 722255 от 26.07.2014г.</t>
  </si>
  <si>
    <t xml:space="preserve"> 10/001086    </t>
  </si>
  <si>
    <t>23:33:0606020:1019</t>
  </si>
  <si>
    <t>Свидетельство о государственной регистрации права серии 23-АМ № 722231 от 25.07.2014г.</t>
  </si>
  <si>
    <t xml:space="preserve">10/001087 </t>
  </si>
  <si>
    <t>23:33:0606020:994</t>
  </si>
  <si>
    <t>Свидетельство о государственной регистрации права серии 23-АМ № 722248 от 26.07.2014г</t>
  </si>
  <si>
    <t xml:space="preserve">10/001088 </t>
  </si>
  <si>
    <t>23:33:0606020:1026</t>
  </si>
  <si>
    <t>Свидетельство о государственной регистрации права серии 23-АМ № 722233 от 25.07.2014г.</t>
  </si>
  <si>
    <t xml:space="preserve">10/001089  </t>
  </si>
  <si>
    <t>23:33:0606020:1024</t>
  </si>
  <si>
    <t>Свидетельство о государственной регистрации права серии 23-АМ № 722230 от 25.07.2014г.</t>
  </si>
  <si>
    <t xml:space="preserve">10/001090 </t>
  </si>
  <si>
    <t xml:space="preserve">23:33:0606020:1023 </t>
  </si>
  <si>
    <t>Свидетельство о государственной регистрации права серии 23-АМ № 722228 от 25.07.2014г.</t>
  </si>
  <si>
    <t xml:space="preserve">10/001091 </t>
  </si>
  <si>
    <t>23:33:0606020:1022</t>
  </si>
  <si>
    <t>Свидетельство о государственной регистрации права серии 23-АМ № 722238 от 25.07.2014г.</t>
  </si>
  <si>
    <t xml:space="preserve">10/001092 </t>
  </si>
  <si>
    <t>23:33:0606020:999</t>
  </si>
  <si>
    <t>Свидетельство о государственной регистрации права серии 23-АМ № 722029 от 24.07.2014г.</t>
  </si>
  <si>
    <t xml:space="preserve">10/001093  </t>
  </si>
  <si>
    <t>23:33:0606020:1005</t>
  </si>
  <si>
    <t>Свидетельство о государственной регистрации права серии 23-АМ № 722237 от 25.07.2014г.</t>
  </si>
  <si>
    <t xml:space="preserve">10/001094 </t>
  </si>
  <si>
    <t>23:33:0606020:1032</t>
  </si>
  <si>
    <t>Свидетельство о государственной регистрации права серии 23-АМ № 722253 от 26.07.2014г.</t>
  </si>
  <si>
    <t xml:space="preserve">10/001095 </t>
  </si>
  <si>
    <t>23:33:0606020:1028</t>
  </si>
  <si>
    <t>Свидетельство о государственной регистрации права серии 8-ДЖУ/009-0136-16 от 14.11.2016</t>
  </si>
  <si>
    <t xml:space="preserve">10/001096 </t>
  </si>
  <si>
    <t>23:33:0606020:952</t>
  </si>
  <si>
    <t>Свидетельство о государственной регистрации права серии 23-АМ № 722244 от 26.07.2014г.</t>
  </si>
  <si>
    <t xml:space="preserve">10/001097 </t>
  </si>
  <si>
    <t>23:33:0606020:954</t>
  </si>
  <si>
    <t>Свидетельство о государственной регистрации права серии 23-АМ № 722232 от 25.07.2014г.</t>
  </si>
  <si>
    <t xml:space="preserve">10/001098 </t>
  </si>
  <si>
    <t>23:33:0606020:1008</t>
  </si>
  <si>
    <t>Свидетельство о государственной регистрации права серии 23-АМ № 722247 от 26.07.2014г</t>
  </si>
  <si>
    <t xml:space="preserve">10/001099 </t>
  </si>
  <si>
    <t>23:33:0606020:1000</t>
  </si>
  <si>
    <t>Свидетельство о государственной регистрации права серии 23-АМ № 722249 от 26.07.2014г</t>
  </si>
  <si>
    <t xml:space="preserve">10/001100 </t>
  </si>
  <si>
    <t>23:33:0606020:1030</t>
  </si>
  <si>
    <t>Свидетельство о государственной регистрации права серии 23-АМ № 722251 от 26.07.2014г.</t>
  </si>
  <si>
    <t xml:space="preserve">10/001101 </t>
  </si>
  <si>
    <t>23:33:0606020:971</t>
  </si>
  <si>
    <t>Свидетельство о государственной регистрации права серии 223-АМ № 722240 от 25.07.2014г.</t>
  </si>
  <si>
    <t xml:space="preserve">10/001102 </t>
  </si>
  <si>
    <t>23:33:0606020:1031</t>
  </si>
  <si>
    <t>Свидетельство о государственной регистрации права серии 23-АМ № 722252 от 26.07.2014г.</t>
  </si>
  <si>
    <t>Д/ДТЭЦ/14/6268 от 31.07.2014</t>
  </si>
  <si>
    <t xml:space="preserve">10/001104 </t>
  </si>
  <si>
    <t>23:33:0606020:985</t>
  </si>
  <si>
    <t>Свидетельство о государственной регистрации права серии 23-АМ № 722222 от 25.07.2014г.</t>
  </si>
  <si>
    <t xml:space="preserve">10/001105 </t>
  </si>
  <si>
    <t>23:33:0606020:979</t>
  </si>
  <si>
    <t>Свидетельство о государственной регистрации права серии 23-АМ № 722175 от 24.07.2014г</t>
  </si>
  <si>
    <t xml:space="preserve">10/001106 </t>
  </si>
  <si>
    <t>23:33:0606020:1003</t>
  </si>
  <si>
    <t>Свидетельство о государственной регистрации права серии 23-АМ № 722171 от 24.07.2014г</t>
  </si>
  <si>
    <t xml:space="preserve">10/001107 </t>
  </si>
  <si>
    <t>23:33:0606020:1012</t>
  </si>
  <si>
    <t>Свидетельство о государственной регистрации права серии 23-АМ № 722168 от 24.07.2014г</t>
  </si>
  <si>
    <t xml:space="preserve">10/001108 </t>
  </si>
  <si>
    <t>23:33:0606020:1001</t>
  </si>
  <si>
    <t>Свидетельство о государственной регистрации права серии 23-АМ № 722308 от 23.07.2014г.</t>
  </si>
  <si>
    <t xml:space="preserve">10/001109 </t>
  </si>
  <si>
    <t>23:33:0606020:1020</t>
  </si>
  <si>
    <t>Свидетельство о государственной регистрации права серии 223-АМ № 722307 от 23.07.2014г</t>
  </si>
  <si>
    <t xml:space="preserve">10/001110 </t>
  </si>
  <si>
    <t>23:33:0606020:1025</t>
  </si>
  <si>
    <t>Свидетельство о государственной регистрации права серии 23-АМ № 722169 от 24.07.2014г.</t>
  </si>
  <si>
    <t xml:space="preserve">10/001111 </t>
  </si>
  <si>
    <t>23:33:0606020:1007</t>
  </si>
  <si>
    <t>Свидетельство о государственной регистрации права серии 23-АМ № 722235 от 25.07.2014г.</t>
  </si>
  <si>
    <t xml:space="preserve">10/001112  </t>
  </si>
  <si>
    <t>23:33:0606020:1010</t>
  </si>
  <si>
    <t>Свидетельство о государственной регистрации права серии 23-АМ № 722305 от 23.07.2014г.</t>
  </si>
  <si>
    <t xml:space="preserve">10/001113 </t>
  </si>
  <si>
    <t>23:33:0606020:1017</t>
  </si>
  <si>
    <t>Свидетельство о государственной регистрации права серии 23-АМ № 722309 от 23.07.2014г.</t>
  </si>
  <si>
    <t xml:space="preserve">10/001114 </t>
  </si>
  <si>
    <t>23:33:0606020:953</t>
  </si>
  <si>
    <t>Свидетельство о государственной регистрации права серии 23-АМ № 722224 от 25.07.2014г.</t>
  </si>
  <si>
    <t xml:space="preserve">10/001115 </t>
  </si>
  <si>
    <t>23:33:0606020:957</t>
  </si>
  <si>
    <t>Свидетельство о государственной регистрации права серии 23-АМ № 722173 от 24.07.2014г.</t>
  </si>
  <si>
    <t xml:space="preserve">10/001116  </t>
  </si>
  <si>
    <t>23:33:0606020:959</t>
  </si>
  <si>
    <t>Свидетельство о государственной регистрации права серии 23-АМ № 722254 от 26.07.2014г</t>
  </si>
  <si>
    <t xml:space="preserve">10/001117 </t>
  </si>
  <si>
    <t>23:33:0606020:1043</t>
  </si>
  <si>
    <t>Свидетельство о государственной регистрации права серии 23-АМ № 722306 от 23.07.2014г.</t>
  </si>
  <si>
    <t xml:space="preserve">10/001118 </t>
  </si>
  <si>
    <t xml:space="preserve">23:33:0606020:995  </t>
  </si>
  <si>
    <t>Свидетельство о государственной регистрации права серии 23-АМ № 722310 от 23.07.2014г</t>
  </si>
  <si>
    <t xml:space="preserve">10/001119 </t>
  </si>
  <si>
    <t>23:33:0606020:989</t>
  </si>
  <si>
    <t>Свидетельство о государственной регистрации права серии 223-АМ № 722312 от 23.07.2014г.</t>
  </si>
  <si>
    <t xml:space="preserve">10/001120  </t>
  </si>
  <si>
    <t>23:33:0606020:973</t>
  </si>
  <si>
    <t>Свидетельство о государственной регистрации права серии 23-АМ № 722303 от 23.07.2014г.</t>
  </si>
  <si>
    <t xml:space="preserve">10/001121  </t>
  </si>
  <si>
    <t>23:33:0606020:983</t>
  </si>
  <si>
    <t>Свидетельство о государственной регистрации права серии 23-АМ № 722311 от 23.07.2014г.</t>
  </si>
  <si>
    <t xml:space="preserve">10/001122 </t>
  </si>
  <si>
    <t>23:33:0606020:982</t>
  </si>
  <si>
    <t>Свидетельство о государственной регистрации права серии 223-АМ № 722313 от 23.07.2014г.</t>
  </si>
  <si>
    <t xml:space="preserve">10/001123 </t>
  </si>
  <si>
    <t>23:33:0606020:974</t>
  </si>
  <si>
    <t>Свидетельство о государственной регистрации права серии 23-АМ № 722315 от 23.07.2014г.</t>
  </si>
  <si>
    <t xml:space="preserve">10/001124 </t>
  </si>
  <si>
    <t>23:33:0606020:961</t>
  </si>
  <si>
    <t>Свидетельство о государственной регистрации права серии 23-АМ № 722314 от 23.07.2014г</t>
  </si>
  <si>
    <t xml:space="preserve">10/001125 </t>
  </si>
  <si>
    <t>23:33:0606020:964</t>
  </si>
  <si>
    <t>Свидетельство о государственной регистрации права серии 23-АМ № 722236 от 25.07.2014г.</t>
  </si>
  <si>
    <t xml:space="preserve">10/001126 </t>
  </si>
  <si>
    <t>23:33:0606020:1018</t>
  </si>
  <si>
    <t>Свидетельство о государственной регистрации права серии 23-АМ № 722226 от 25.07.2014г.</t>
  </si>
  <si>
    <t xml:space="preserve">10/001127  </t>
  </si>
  <si>
    <t>23:33:0606020:1016</t>
  </si>
  <si>
    <t>Свидетельство о государственной регистрации права серии 23-АМ № 722304 от 23.07.2014г.</t>
  </si>
  <si>
    <t xml:space="preserve">10/001128 </t>
  </si>
  <si>
    <t>23:33:0606020:1006</t>
  </si>
  <si>
    <t>Свидетельство о государственной регистрации права серии 23-АМ № 722179 от 24.07.2014г.</t>
  </si>
  <si>
    <t>Филиал "Ивановские ПГУ"</t>
  </si>
  <si>
    <t>37:08:050205:991</t>
  </si>
  <si>
    <t>Ивановская обл., г.Комсомольск, ул. Пионерская, д. 8а</t>
  </si>
  <si>
    <t>Свидетельство о государственной регистрации права от  01.03.2012 37-СС №157716</t>
  </si>
  <si>
    <t>37:08:050205:992</t>
  </si>
  <si>
    <t>Свидетельство о государственной регистрации права от  01.03.2012 37-СС №157715</t>
  </si>
  <si>
    <t>37:08:050205:996</t>
  </si>
  <si>
    <t>Свидетельство о государственной регистрации права от  01.03.2012 37-СС №157713</t>
  </si>
  <si>
    <t>37:08:050205:1011</t>
  </si>
  <si>
    <t>Свидетельство о государственной регистрации права от  01.03.2012 37-СС №157641</t>
  </si>
  <si>
    <t>37:08:050205:1012</t>
  </si>
  <si>
    <t>Свидетельство о государственной регистрации права от  01.03.2012 37-СС №157655</t>
  </si>
  <si>
    <t>37:08:050205:936</t>
  </si>
  <si>
    <t>Свидетельство о государственной регистрации права от  01.03.2012 37-СС №157640</t>
  </si>
  <si>
    <t>37:08:050205:956</t>
  </si>
  <si>
    <t>Свидетельство о государственной регистрации права от  01.03.2012 37-СС №157652</t>
  </si>
  <si>
    <t xml:space="preserve"> 37:08:050205:971 </t>
  </si>
  <si>
    <t>Свидетельство о государственной регистрации права от  01.03.2012 37-СС №157647</t>
  </si>
  <si>
    <t>Ивановская обл., г.Комсомольск, ул. Комсомольская, д. 1</t>
  </si>
  <si>
    <t>37:08:050205:1003</t>
  </si>
  <si>
    <t>Свидетельство о государственной регистрации права от  01.03.2012 37-СС №157710</t>
  </si>
  <si>
    <t>37:08:050205:920</t>
  </si>
  <si>
    <t>Свидетельство о государственной регистрации права от  01.03.2012 37-СС №157650</t>
  </si>
  <si>
    <t>37:08:050205:937</t>
  </si>
  <si>
    <t>Свидетельство о государственной регистрации права от  01.03.2012 37-СС №157643</t>
  </si>
  <si>
    <t>37:08:050205:941</t>
  </si>
  <si>
    <t>Свидетельство о государственной регистрации права от  01.03.2012 37-СС №157642</t>
  </si>
  <si>
    <t>Здание столовой на 50 мест</t>
  </si>
  <si>
    <t>19/002636</t>
  </si>
  <si>
    <t xml:space="preserve"> 37:08:050504:562 </t>
  </si>
  <si>
    <t>Свидетельство о государственной регистрации права от  20.12.2012 37-СС №234551</t>
  </si>
  <si>
    <t>Филиал "Ириклинская ГРЭС"</t>
  </si>
  <si>
    <t>собственность
Решение собственника о разделе земельного участка от 11.04.2018</t>
  </si>
  <si>
    <t>613000052000</t>
  </si>
  <si>
    <t>56:18:0000000:4434</t>
  </si>
  <si>
    <t>Оренбургская область, Новоорский район, пос. Энергетик, дом № 79(2), кв. № 21</t>
  </si>
  <si>
    <t>Свидетельство о ГРП
от 15.12.2014
56-АВ 512970</t>
  </si>
  <si>
    <t>Здание закрытой мойки</t>
  </si>
  <si>
    <t>611000095000</t>
  </si>
  <si>
    <t>56:18:0101001:237</t>
  </si>
  <si>
    <t>Оренбургская область, Новоорский район, пос. Энергетик</t>
  </si>
  <si>
    <t>Свидетельство о ГРП
от 24.03.2015
56-АВ 714195</t>
  </si>
  <si>
    <t>собственность
Договор купли-продажи от 01.04.2011 № 17/ИГР-006169</t>
  </si>
  <si>
    <t>Гараж на 5 автомашин</t>
  </si>
  <si>
    <t>611000062000</t>
  </si>
  <si>
    <t>56:09:0201001:1598</t>
  </si>
  <si>
    <t>Оренбургская область, Гайский район, пос. Ириклинский</t>
  </si>
  <si>
    <t>Свидетельство о ГРП
от 24.02.2015
56-АВ 604759</t>
  </si>
  <si>
    <t>аренда
Распоряжение Территориального управления ФА по управлению федеральным имуществом по Оренбургской области
от 19.03.2007 № 252-р</t>
  </si>
  <si>
    <t>Здание кислородного завода</t>
  </si>
  <si>
    <t>611000096000</t>
  </si>
  <si>
    <t>56:18:0901001:537</t>
  </si>
  <si>
    <t xml:space="preserve">ликвидация </t>
  </si>
  <si>
    <t>Здание контрольно-пропускного пункта автотранспортного хозяйства</t>
  </si>
  <si>
    <t>611000098000</t>
  </si>
  <si>
    <t>56:18:0901001:395</t>
  </si>
  <si>
    <t>Оренбургская область, Новоорский район, пос. Энергетик, ул. Промышленная, д.2</t>
  </si>
  <si>
    <t>Свидетельство о ГРП
от 03.12.2014
56-АВ 512816</t>
  </si>
  <si>
    <t>Здание столярного цеха - паркетный цех</t>
  </si>
  <si>
    <t>611000006000</t>
  </si>
  <si>
    <t>56:18:0901001:388</t>
  </si>
  <si>
    <t>Свидетельство о ГРП
от 18.11.2014
56-АВ 512610</t>
  </si>
  <si>
    <t>Здание материального склада № 1</t>
  </si>
  <si>
    <t>611000085000</t>
  </si>
  <si>
    <t>56:18:0901001:423</t>
  </si>
  <si>
    <t>Оренбургская область, Новоорский район, пос. Энергетик, ул. Промышленная, 2</t>
  </si>
  <si>
    <t>Свидетельство о ГРП
от 18.11.2014
56-АВ 512608</t>
  </si>
  <si>
    <t>собственность
Решение собственника о разделе земельного участка от 13.02.2015</t>
  </si>
  <si>
    <t>Столярный цех с гаражом</t>
  </si>
  <si>
    <t>611000031000</t>
  </si>
  <si>
    <t>56:18:0901001:407</t>
  </si>
  <si>
    <t>Свидетельство о ГРП
от 19.11.2014
56-АВ 512618</t>
  </si>
  <si>
    <t>Здание административно-бытового корпуса со слесарной мастерской</t>
  </si>
  <si>
    <t>611000058000</t>
  </si>
  <si>
    <t>56:18:0901001:419</t>
  </si>
  <si>
    <t>Свидетельство о ГРП
от 19.11.2014
56-АВ 512672</t>
  </si>
  <si>
    <t>Склад лакокрасочных материалов</t>
  </si>
  <si>
    <t>611000034000</t>
  </si>
  <si>
    <t>56:18:0901001:412</t>
  </si>
  <si>
    <t>Свидетельство о ГРП
от 03.12.2014
56-АВ 512887</t>
  </si>
  <si>
    <t>Здание пилорамы и мастерских</t>
  </si>
  <si>
    <t>611000015000</t>
  </si>
  <si>
    <t>56:18:0901001:405</t>
  </si>
  <si>
    <t>Свидетельство о ГРП
от 03.12.2014
56-АВ 512890</t>
  </si>
  <si>
    <t>Помещение электромонтажной мастерской</t>
  </si>
  <si>
    <t>611000037000</t>
  </si>
  <si>
    <t>56:18:0901001:424</t>
  </si>
  <si>
    <t>Свидетельство о ГРП
от 03.12.2014
56-АВ 512891</t>
  </si>
  <si>
    <t>Здание стоянки специальной техники</t>
  </si>
  <si>
    <t>611000003000</t>
  </si>
  <si>
    <t>56:18:0901001:408</t>
  </si>
  <si>
    <t>Свидетельство о ГРП
от 15.12.2014
56-АВ 512974</t>
  </si>
  <si>
    <t>613000047000</t>
  </si>
  <si>
    <t>56:18:0901003:1246</t>
  </si>
  <si>
    <t>Оренбургская область, Новоорский район, пос. Энергетик,  дом № 79(2), кв. № 3</t>
  </si>
  <si>
    <t>Свидетельство о ГРП
от 10.12.2014
56-АВ 512855</t>
  </si>
  <si>
    <t>самостоятельное использование</t>
  </si>
  <si>
    <t>613000011000</t>
  </si>
  <si>
    <t>56:18:0000000:4435</t>
  </si>
  <si>
    <t>Оренбургская область, Новоорский район, пос. Энергетик,  дом № 79(2), кв. № 4</t>
  </si>
  <si>
    <t>Свидетельство о ГРП
от 11.12.2014
56-АВ 512864</t>
  </si>
  <si>
    <t>613000031000</t>
  </si>
  <si>
    <t>56:18:0000000:4403</t>
  </si>
  <si>
    <t>Свидетельство о ГРП
от 10.12.2014
56-АВ 512846</t>
  </si>
  <si>
    <t>613000035000</t>
  </si>
  <si>
    <t>56:18:0000000:4392</t>
  </si>
  <si>
    <t>Оренбургская область, Новоорский район, пос. Энергетик,  дом № 79(2), кв. № 17</t>
  </si>
  <si>
    <t>Свидетельство о ГРП
от 12.12.2014
56-АВ 512955</t>
  </si>
  <si>
    <t>613000036000</t>
  </si>
  <si>
    <t>56:18:0000000:4391</t>
  </si>
  <si>
    <t>Оренбургская область, Новоорский район, пос. Энергетик,  дом № 79(2), кв. № 18</t>
  </si>
  <si>
    <t>Свидетельство о ГРП
от 12.12.2014
56-АВ 512956</t>
  </si>
  <si>
    <t>613000008000</t>
  </si>
  <si>
    <t>56:18:0000000:4429</t>
  </si>
  <si>
    <t>Оренбургская область, Новоорский район, пос. Энергетик,  дом № 79(2), кв. № 42</t>
  </si>
  <si>
    <t>Свидетельство о ГРП
от 12.12.2014
56-АВ 512957</t>
  </si>
  <si>
    <t>613000007000</t>
  </si>
  <si>
    <t>56:18:0901003:1244</t>
  </si>
  <si>
    <t>Оренбургская область, Новоорский район, пос. Энергетик,  дом № 79(2), кв. № 43</t>
  </si>
  <si>
    <t>Свидетельство о ГРП
от 12.12.2014
56-АВ 512958</t>
  </si>
  <si>
    <t>613000006000</t>
  </si>
  <si>
    <t>56:18:0000000:4428</t>
  </si>
  <si>
    <t>Оренбургская область, Новоорский район, пос. Энергетик,  дом № 79(2), кв. № 44</t>
  </si>
  <si>
    <t>Свидетельство о ГРП
от 12.12.2014
56-АВ 512959</t>
  </si>
  <si>
    <t>613000002000</t>
  </si>
  <si>
    <t>56:18:0000000:4406</t>
  </si>
  <si>
    <t>Оренбургская область, Новоорский район, пос. Энергетик,  дом № 79(2), кв. № 50</t>
  </si>
  <si>
    <t>Свидетельство о ГРП
от 12.12.2014
56-АВ 512960</t>
  </si>
  <si>
    <t>Открытая 2-ая площадка</t>
  </si>
  <si>
    <t>612000005000</t>
  </si>
  <si>
    <t>56:18:0901001:427</t>
  </si>
  <si>
    <t>Свидетельство о ГРП
от 29.10.2015
56-АВ 715862</t>
  </si>
  <si>
    <t>00011609</t>
  </si>
  <si>
    <t>39:03:060008:210</t>
  </si>
  <si>
    <t>Калининградская область, Гурьевский район, юго-восточнее поселка Сазоновка, вдоль дороги Калининград-Добрино</t>
  </si>
  <si>
    <t>свидетельство о государственной регистрации от 18.05.2015 серия 39-АБ 511910</t>
  </si>
  <si>
    <t>39.03-6.1594 зона с собыми условиями использоваания территории (вид- иная зона с особыми условиями использования территории); 39:03-6.735 (учетный номер 39.03.2.1 зона охраны искусственных объектов- охранная зона инженерных коммуникаций (охранная зона магистральных трубопроводов); 39:03-6.777 (учетный номер 39.03.2.9)  зона охраны искусственных объектов- охранная зона инженерных коммуникаций; 39:03-6.224 (учетный номер 39.03.2.14) зона охраны искусственных объектов (охранная зона инженерных коммуникаций)</t>
  </si>
  <si>
    <t>00010771</t>
  </si>
  <si>
    <t>39:03:060019:63</t>
  </si>
  <si>
    <t>Местоположение установлено относительно ориентира, расположенного в границах участка. Почтовый адрес ориентира: Калининградская область, Гурьевский район, в районе пос. Родники</t>
  </si>
  <si>
    <t>свидетельство о государственной регистрации от 25.07.2014 серия 39-АБ 363930</t>
  </si>
  <si>
    <t>39.03-6.1594 зона с собыми условиями использоваания территории (вид- иная зона с особыми условиями использования территории); 39:03-6.735 (учетный номер 39.03.2.1 зона охраны искусственных объектов- охранная зона инженерных коммуникаций (охранная зона магистральных трубопроводов); 39:03-6.777 (учетный номер 39.03.2.9)  зона охраны искусственных объектов- охранная зона инженерных коммуникаций</t>
  </si>
  <si>
    <t>Не используется. Продажа объекта обусловлена нулевой доходностью и расходами на содержание.</t>
  </si>
  <si>
    <t>20/004158</t>
  </si>
  <si>
    <t>39:03:060019:426</t>
  </si>
  <si>
    <t>Калининградская область, Гурьевский район</t>
  </si>
  <si>
    <t>В пределах земельного участка расположен объект недвижимости: газопровод-отвод к Калининградской ТЭЦ-2. Не используется. Продажа объекта обусловлена нулевой доходностью и расходами на содержание.</t>
  </si>
  <si>
    <t>Филиал "Калининградская ТЭЦ-2"</t>
  </si>
  <si>
    <t>39:15:150845:1708</t>
  </si>
  <si>
    <t>Свидетельство о государственной регистрации 39-АБ 047750 от 05.05.2012</t>
  </si>
  <si>
    <t>39:15:150845:1727</t>
  </si>
  <si>
    <t>Свидетельство о государственной регистрации 39-АБ 047749 от 05.05.2012</t>
  </si>
  <si>
    <t>39:15:131929:478</t>
  </si>
  <si>
    <t>Свидетельство о государственной регистрации 39-АБ 047746 от 05.05.2012</t>
  </si>
  <si>
    <t>20/003654</t>
  </si>
  <si>
    <t>39:15:142401:108</t>
  </si>
  <si>
    <t>Калининградская область, город Калининград, пер. Энергетиков, д.2</t>
  </si>
  <si>
    <t>запись ГРН № 39:15:142401:108-39/001/2017-1  от 29.05.2017  (собственность)</t>
  </si>
  <si>
    <t>Передан в аренду ООО "Калининградская генерация"</t>
  </si>
  <si>
    <t>20/003655</t>
  </si>
  <si>
    <t>39:15:142401:109</t>
  </si>
  <si>
    <t>запись ГРН № 39:15:142401:109-39/001-2017-1 от 29.05.2017г. (собственность)</t>
  </si>
  <si>
    <t xml:space="preserve">самостоятельно используется для хранения оборудования </t>
  </si>
  <si>
    <t>Филиал "Каширская ГРЭС"</t>
  </si>
  <si>
    <t>Филиал "Костромская ГРЭС"</t>
  </si>
  <si>
    <t>Костромская обл., г. Волгореченск, промзона, квартал 35</t>
  </si>
  <si>
    <t>Свидетельство о государственной регистрации права собственности серии 44-АБ № 589934 от 07.11.2012г.</t>
  </si>
  <si>
    <t xml:space="preserve">Объект в производственной деятельности Филиала не  используется, дальнейшее использование не целесообразно ввиду функционального устаревания оборудования. Предполагается продажа вместе с земельным участком с кадастровым № 44:32:010135:1613 </t>
  </si>
  <si>
    <t xml:space="preserve"> - </t>
  </si>
  <si>
    <t>Свидетельство о государственной регистрации права серии 44-АБ № 588942 от 08.11.2012 г.</t>
  </si>
  <si>
    <t>В отношении частей объекта заключены договоры аренды: 1. площадь 292,8 кв.м (№8-КОС/001-0080-17 от 28.02.2017, действует по 30.10.2019 с условием о пролонгации), 2.площадь 30 кв.м  (№8-КОС/001-00340-17 от 19.06.2017, действует по 30.06.2019 с условием о пролонгации),3.площадь 697,2 кв.м (№8-КОС/001-0322-18 от 21.09.2018, действует по 31.07.2019 с условием о пролонгации)</t>
  </si>
  <si>
    <t>Продажа</t>
  </si>
  <si>
    <t>Здание обслуживающего персонала бетонно-растворного узла</t>
  </si>
  <si>
    <t>9465</t>
  </si>
  <si>
    <t>44:32:010137:81</t>
  </si>
  <si>
    <t>Свидетельство о государственной регистрации права серии 44-АБ № 605937 от 15.11.2012г.</t>
  </si>
  <si>
    <t>Собственность. Выписка из ЕГРН от 02.03.2020 б/н (44:32:000000:1541)</t>
  </si>
  <si>
    <t>Ликвидация</t>
  </si>
  <si>
    <t>Здание профилактория</t>
  </si>
  <si>
    <t>11/004528</t>
  </si>
  <si>
    <t>44:32:010138:64</t>
  </si>
  <si>
    <t>Костромская обл., г. Волгореченск, ул. Речников,д.5</t>
  </si>
  <si>
    <t>Свидетельство о государственной регистрации права собственности серии 44-АБ № 605700 от 15.11.2012г.</t>
  </si>
  <si>
    <t>Собственность. Свидетельство о государственной регистрации права собственности серии 44-АБ №  625529 от 02.04.2013г.</t>
  </si>
  <si>
    <t>Объект передан в оперативное управление ЧЛПУ "Санаторий-профилакторий Костромской ГРЭС". Свидетельство о гос. регистрации права оперативного управления серии 44-АБ №798909 от 06.03.2015</t>
  </si>
  <si>
    <t>Ссуда</t>
  </si>
  <si>
    <t xml:space="preserve">Имущество выполняет социально - значимую функцию, передано в оперативное управление ЧЛПУ "Санаторий - профилакторий Костромской ГРЭС", используется для  оздоровления  работников  и ветеранов Филиала. </t>
  </si>
  <si>
    <t>Автодорога к профилакторию</t>
  </si>
  <si>
    <t>11/004529</t>
  </si>
  <si>
    <t>44:32:010138:156</t>
  </si>
  <si>
    <t>Костромская обл., г. Волгореченск, промзона, квартал № 38, автодорога к профилакторию, от пристани до профилактория</t>
  </si>
  <si>
    <t>Свидетельство о государственной регистрации права собственности серии 44-АБ №  606380 от 15.11.2012г.</t>
  </si>
  <si>
    <t>Собственность. Свидетельство о государственной регистрации права собственности серии 44-АБ №  589177 от 23.11.2012г.</t>
  </si>
  <si>
    <t>Объект передан в оперативное управление ЧЛПУ "Санаторий-профилакторий Костромской ГРЭС". Свидетельство о гос. регистрации права оперативного управления серии 44-АБ №798911 от 06.03.2015</t>
  </si>
  <si>
    <t>Благоустройство профилактория</t>
  </si>
  <si>
    <t>11/004569</t>
  </si>
  <si>
    <t>44:32:010138:166</t>
  </si>
  <si>
    <t>Костромская обл., г. Волгореченск, промзона, квартал № 38, благоустройство профилактория</t>
  </si>
  <si>
    <t>Свидетельство о государственной регистрации права собственности серии 44-АБ №  606599 от 16.11.2012г.</t>
  </si>
  <si>
    <t>Корпус теплолечебницы</t>
  </si>
  <si>
    <t>11/004429</t>
  </si>
  <si>
    <t>44:32:010138:65</t>
  </si>
  <si>
    <t>Свидетельство о государственной регистрации права собственности серии 44-АБ №  606485 от 15.11.2012г.</t>
  </si>
  <si>
    <t>Объект передан в оперативное управление ЧЛПУ "Санаторий-профилакторий Костромской ГРЭС".Свидетельство о гос. регистрации права оперативного управления серии 44-АБ №798908 от 06.03.2015</t>
  </si>
  <si>
    <t>9499</t>
  </si>
  <si>
    <t>44:32:010138:32</t>
  </si>
  <si>
    <t>Местоположение установлено относительно ориентира, расположенного в границах участка. Почтовый адрес ориентира: Костромская область, г. Волгореченск, квартал 38, автодорога к профилаторию</t>
  </si>
  <si>
    <t>Свидетельство о государственной регистрации права собственности серии 44-АБ №  589177 от 23.11.2012г.</t>
  </si>
  <si>
    <t>Передан в безвозмездное пользование ЧЛПУ "Санаторий-Профилакторий Костромской ГРЭС" (договор № 8-КОС/010-0031-20 от 11.06.2020)</t>
  </si>
  <si>
    <t>ссуда</t>
  </si>
  <si>
    <t>Земельные участки расположены под объектами, переданными в  оперативное управление ЧЛПУ "Санаторий - профилакторий Костромской ГРЭС"</t>
  </si>
  <si>
    <t>11/004848</t>
  </si>
  <si>
    <t xml:space="preserve"> 44:32:010138:117</t>
  </si>
  <si>
    <t>Местоположение установлено относительно ориентира, расположенного в границах участка. Ориентир Профилакторий. Почтовый адрес ориентира: Костромская область, г. Волгореченск, ул. Речников, д.5</t>
  </si>
  <si>
    <t>Свидетельство о государственной регистрации права собственности серии 44-АБ №  625529 от 02.04.2013г.</t>
  </si>
  <si>
    <t>9500</t>
  </si>
  <si>
    <t>44:32:010138:33</t>
  </si>
  <si>
    <t>Местоположение установлено относительно ориентира, расположенного за пределами участка. Ориентир здание Профилактория. Участок находится примерно в 40 м от ориентира по направлению на юго-запад. Почтовый адрес ориентира: Костромская область, г. Волгореченск, промзона, кв.38</t>
  </si>
  <si>
    <t>Свидетельство о государственной регистрации права собственности серии 44-АБ №  589270 от 30.11.2012г.</t>
  </si>
  <si>
    <t>Нежилое здание (спальный корпус)</t>
  </si>
  <si>
    <t>11/004411</t>
  </si>
  <si>
    <t>44:32:000000:761</t>
  </si>
  <si>
    <t>Костромская область, Костромской район, п/л "Электроник",спальный корпус -2</t>
  </si>
  <si>
    <t>Собственность. Свидетельство о государственной регистрации права собственности серии 44-АБ № 600600 от 01.11.2012г.</t>
  </si>
  <si>
    <t>Объект передан в оперативное управление ЧУ "ОЛ "Электроник". Свидетельство о гос. регистрации права оперативного управления серии 44-АБ № 629809 от 06.02.2013</t>
  </si>
  <si>
    <t xml:space="preserve">Имущество выполняет социально - значимую функцию, передано в оперативное управление ЧУ "ОЛ "Электроник", используется для  отдыха и оздоровления  детей работников Группы "Интер РАО" и сторонних организаций.  </t>
  </si>
  <si>
    <t>Сооружение - бассейн с хлораторной станцией</t>
  </si>
  <si>
    <t>11/004559</t>
  </si>
  <si>
    <t>44:07:132601:1203</t>
  </si>
  <si>
    <t>Костромская область, Костромской район, п/л "Электроник"</t>
  </si>
  <si>
    <t>Свидетельство о государственной регистрации права собственности серии 44-АБ № 587798 от 02.11.2012г.</t>
  </si>
  <si>
    <t>Объект передан в оперативное управление ЧУ "ОЛ "Электроник". Свидетельство о гос. регистрации права оперативного управления серии 44-АБ № 629819 от 06.02.2013</t>
  </si>
  <si>
    <t>Нежилое здание (прачечная-душевая)</t>
  </si>
  <si>
    <t>11/004414</t>
  </si>
  <si>
    <t>44:07:132601:1209</t>
  </si>
  <si>
    <t>Костромская область, Костромской район, п/л "Электроник", прачечная-душевая</t>
  </si>
  <si>
    <t>Свидетельство о государственной регистрации права собственности серии 44-АБ № 604655 от 02.11.2012г.</t>
  </si>
  <si>
    <t>Объект передан в оперативное управление ЧУ "ОЛ "Электроник".Свидетельство о гос. регистрации права оперативного управления серии 44-АБ №629810 от 06.02.2013</t>
  </si>
  <si>
    <t>Нежилое здание (летняя площадка)</t>
  </si>
  <si>
    <t>11/004439</t>
  </si>
  <si>
    <t>44:07:132601:1215</t>
  </si>
  <si>
    <t>Костромская область, Костромской район, п/л "Электроник", летняя площадка</t>
  </si>
  <si>
    <t>Свидетельство о государственной регистрации права собственности серии 44-АБ № 587799 от 02.11.2012г.</t>
  </si>
  <si>
    <t>Объект передан в оперативное управление ЧУ "ОЛ "Электроник".Свидетельство о гос. регистрации права оперативного управления серии 44-АБ № 629811 от 06.02.2013</t>
  </si>
  <si>
    <t>Здание - Пожарно-насосная станция с противопожарным резервуаром</t>
  </si>
  <si>
    <t>11/004445</t>
  </si>
  <si>
    <t>44:07:132601:1202</t>
  </si>
  <si>
    <t>Свидетельство о государственной регистрации права собственности серии 44-АБ № 604649 от 02.11.2012г.</t>
  </si>
  <si>
    <t>Объект передан в оперативное управление ЧУ "ОЛ "Электроник".Свидетельство о гос. регистрации права оперативного управления серии 44-АБ №629812 от 06.02.2013</t>
  </si>
  <si>
    <t>11/004422</t>
  </si>
  <si>
    <t>44:32:000000:814</t>
  </si>
  <si>
    <t>Костромская область, Костромской район, п/л "Электроник", спальный корпус -1</t>
  </si>
  <si>
    <t>Свидетельство о государственной регистрации права собственности серии 44-АБ № 587800 от 02.11.2012г.</t>
  </si>
  <si>
    <t>Объект передан в оперативное управление ЧУ "ОЛ "Электроник". Свидетельство о гос. регистрации права оперативного управления серии 44-АБ №629813 от 06.02.2013</t>
  </si>
  <si>
    <t>Нежилое здание (административный корпус)</t>
  </si>
  <si>
    <t>11/004539</t>
  </si>
  <si>
    <t>44:07:132601:1216</t>
  </si>
  <si>
    <t>Костромская область, Костромской район, п/л "Электроник", административный корпус</t>
  </si>
  <si>
    <t>Свидетельство о государственной регистрации права собственности серии 44-АБ № 587795 от 02.11.2012г.</t>
  </si>
  <si>
    <t>Объект передан в оперативное управление ЧУ "ОЛ "Электроник".Свидетельство о гос. регистрации права оперативного управления серии 44-АА №267173 от 03.11.2004</t>
  </si>
  <si>
    <t>Нежилое здание (электрокотельная, гараж)</t>
  </si>
  <si>
    <t>11/004440</t>
  </si>
  <si>
    <t>44:32:000000:813</t>
  </si>
  <si>
    <t>Костромская область, Костромской район, п/л "Электроник", электрокотельная, гараж</t>
  </si>
  <si>
    <t>Свидетельство о государственной регистрации права собственности серии 44-АБ № 587796 от 02.11.2012г.</t>
  </si>
  <si>
    <t>Объект передан в оперативное управление ЧУ "ОЛ "Электроник". Свидетельство о гос. регистрации права оперативного управления серии 44-АБ № 629814 от 06.02.2013</t>
  </si>
  <si>
    <t>Нежилое здание (клуб-столовая)</t>
  </si>
  <si>
    <t>11/004515</t>
  </si>
  <si>
    <t>44:07:132601:1214</t>
  </si>
  <si>
    <t>Костромская область, Костромской район, п/л "Электроник", клуб-столовая</t>
  </si>
  <si>
    <t>Свидетельство о государственной регистрации права собственности серии 44-АБ № 604654 от 02.11.2012г.</t>
  </si>
  <si>
    <t>Объект передан в оперативное управление ЧУ "ОЛ "Электроник". Свидетельство о гос. регистрации права оперативного управления серии 44-АБ № 629815 от 06.02.2013</t>
  </si>
  <si>
    <t>Нежилое здание (станция биологической очистки)</t>
  </si>
  <si>
    <t>11/004491</t>
  </si>
  <si>
    <t>44:07:132601:1205</t>
  </si>
  <si>
    <t>Костромская область, Костромской район, п/л "Электроник", станция биологической очистки</t>
  </si>
  <si>
    <t>Свидетельство о государственной регистрации права собственности серии 44-АБ № 587797 от 02.11.2012г.</t>
  </si>
  <si>
    <t>Объект передан в оперативное управление ЧУ "ОЛ "Электроник". Свидетельство о гос. регистрации права оперативного управления серии 44-АБ №629816 от 06.02.2013</t>
  </si>
  <si>
    <t>Нежилое здание (изолятор)</t>
  </si>
  <si>
    <t>11/004546</t>
  </si>
  <si>
    <t>44:07:132601:1210</t>
  </si>
  <si>
    <t>Костромская область, Костромской район, п/л "Электроник", изолятор</t>
  </si>
  <si>
    <t>Свидетельство о государственной регистрации права собственности серии 44-АБ № 604901 от 02.11.2012г.</t>
  </si>
  <si>
    <t>Объект передан в оперативное управление ЧУ "ОЛ "Электроник". Свидетельство о гос. регистрации права оперативного управления серии 44-АБ №629817 от 06.02.2013</t>
  </si>
  <si>
    <t>Здание - канализационно-насосная станция</t>
  </si>
  <si>
    <t>11/004506</t>
  </si>
  <si>
    <t>44:07:000000:1210</t>
  </si>
  <si>
    <t>Костромская область, Костромской район,Чернопенское сельское поселение, примерно в 1500 м по направлению на север от Лунево</t>
  </si>
  <si>
    <t>Свидетельство о государственной регистрации права собственности серии 44-АБ № 604651 от 02.11.2012г.</t>
  </si>
  <si>
    <t>Объект передан в оперативное управление ЧУ "ОЛ "Электроник". Свидетельство о гос. регистрации права оперативного управления серии 44-АБ № 629861 от 07.02.2013</t>
  </si>
  <si>
    <t>Сооружение (артезианская скважина)</t>
  </si>
  <si>
    <t>11/004519</t>
  </si>
  <si>
    <t>44:07:132601:1207</t>
  </si>
  <si>
    <t>Костромская область, Костромской район, п/л "Электроник", артезианская скважина №1</t>
  </si>
  <si>
    <t>Свидетельство о государственной регистрации права собственности серии 44-АБ № 604648 от 02.11.2012г.</t>
  </si>
  <si>
    <t>Объект передан в оперативное управление ЧУ "ОЛ "Электроник".Свидетельство о гос. регистрации права оперативного управления серии 44-АА №267170 от 03.11.2004</t>
  </si>
  <si>
    <t>44:07:132601:1206</t>
  </si>
  <si>
    <t>Костромская область, Костромской район, п/л "Электроник", артезианская скважина № 5</t>
  </si>
  <si>
    <t>Свидетельство о государственной регистрации права собственности серии 44-АБ № 604650 от 02.11.2012г.</t>
  </si>
  <si>
    <t>Объект передан в оперативное управление ЧУ "ОЛ "Электроник".Свидетельство о гос. регистрации права оперативного управления серии 44-АБ №629862 от 07.02.2013</t>
  </si>
  <si>
    <t xml:space="preserve">Нежилое строение (станция доочистки скважинных вод от растворенного железа)                </t>
  </si>
  <si>
    <t>11/000541</t>
  </si>
  <si>
    <t>44:07:132601:1212</t>
  </si>
  <si>
    <t>Костромская область, Костромской район, оздоровительный лагерь "Электроник", станция доочистки скважинных вод от растворенного железа</t>
  </si>
  <si>
    <t>Свидетельство о государственной регистрации права собственности серии 44-АБ № 604647 от 02.11.2012г.</t>
  </si>
  <si>
    <t>Объект передан в оперативное управление ЧУ "ОЛ "Электроник".Свидетельство о гос. регистрации права оперативного управления серии 44-АБ №629818 от 06.02.2013</t>
  </si>
  <si>
    <t>Линейный объект - сеть электроснабжения от опоры до здания станции доочистки скважинных вод от растворенного железа</t>
  </si>
  <si>
    <t>11/000521</t>
  </si>
  <si>
    <t>44:07:132601:1235</t>
  </si>
  <si>
    <t>Костромская область, Костромской район, оздоровительный лагерь "Электроник", сеть электроснабжения от опоры до здания станции доочистки скважинных вод от растворенного железа</t>
  </si>
  <si>
    <t>Свидетельство о государственной регистрации права собственности серии 44-АБ № 604653 от 02.11.2012г.</t>
  </si>
  <si>
    <t>Объект передан в оперативное управление ЧУ "ОЛ "Электроник".Свидетельство о гос. регистрации права оперативного управления серии 44-АБ №629820от 06.02.2013</t>
  </si>
  <si>
    <t>Линейный объект - сеть канализации, от станции доочистки скважинных вод от растворенного железа до К-1, от К-1 до К-2, от К-2 до К существующего</t>
  </si>
  <si>
    <t>11/000531</t>
  </si>
  <si>
    <t>44:07:132601:1211</t>
  </si>
  <si>
    <t>Костромская область, Костромской район, оздоровительный лагерь "Электроник",сеть канализации, от станции доочистки скважинных вод от растворенного железа до К-1, от К-1 до К-2, от К-2 до К существующего</t>
  </si>
  <si>
    <t>Свидетельство о государственной регистрации права собственности серии 44-АБ № 604652 от 02.11.2012г.</t>
  </si>
  <si>
    <t>Объект передан в оперативное управление ЧУ "ОЛ "Электроник".Свидетельство о гос. регистрации права оперативного управления серии 44-АБ №629821 от 06.02.2013</t>
  </si>
  <si>
    <t>Линейный объект - сеть питьевого водопровода от станции доочистки скважинных вод от растворенного железа до ВК-1 и до ВК-2</t>
  </si>
  <si>
    <t>11/001501</t>
  </si>
  <si>
    <t>44:07:132601:1213</t>
  </si>
  <si>
    <t>Костромская область, Костромской район, оздоровительный лагерь "Электроник",сеть питьевого водопровода от станции доочистки скважинных вод от растворенного железа до ВК-1 и до ВК-2</t>
  </si>
  <si>
    <t>Свидетельство о государственной регистрации права собственности серии 44-АБ № 604902 от 02.11.2012г.</t>
  </si>
  <si>
    <t>Объект передан в оперативное управление ЧУ "ОЛ "Электроник".Свидетельство о гос. регистрации права оперативного управления серии 44-АБ № 629822 от 06.02.2013</t>
  </si>
  <si>
    <t>Здание - Блок доочистки сточных вод</t>
  </si>
  <si>
    <t>11/004960</t>
  </si>
  <si>
    <t xml:space="preserve"> 44:07:132601:1208</t>
  </si>
  <si>
    <t>Костромская область, Костромской район, Чернопенское сельское поселение, на территории пионерского лагеря "Электроник"</t>
  </si>
  <si>
    <t>Свидетельство о государственной регистрации права собственности серии 44-АБ № 629985 от 08.02.2013г.</t>
  </si>
  <si>
    <t>Объект передан в оперативное управление ЧУ "ОЛ "Электроник".Свидетельство о гос. регистрации права оперативного управления серии 44-АБ № 688057 от 26.12.2013</t>
  </si>
  <si>
    <t>Сооружение - Газопровод на участке от д. Кузьминки Костромского района до ДООК "Автомобилист" (лит 1Л, 2Л)</t>
  </si>
  <si>
    <t>Общая долевая собственность, доля в праве 1/4</t>
  </si>
  <si>
    <t>11/005134</t>
  </si>
  <si>
    <t>44:07:132601:1302</t>
  </si>
  <si>
    <t>Костромская область, Костромской район, ОГКУ "Костромское Лесничество", квартал 122 выдела 11,14,15 и квартал 123 выдела 4,5,9,10,15,16,18,23 Космынинского участкового лесничества</t>
  </si>
  <si>
    <t>Свидетельство о государственной регистрации права собственности № 065317 от 09.03.2016г.</t>
  </si>
  <si>
    <t>Объект передан в оперативное управление ЧУ "ОЛ "Электроник". Свидетельство о гос. регистрации права оперативного управления от 09.03.2016</t>
  </si>
  <si>
    <t>Сооружение (газопровод низкого давления)</t>
  </si>
  <si>
    <t>11/005363</t>
  </si>
  <si>
    <t>44:07:132601:1354</t>
  </si>
  <si>
    <t>Костромская область, Костромской район, примерно в 1500 м по направлению на север от д. Лунево</t>
  </si>
  <si>
    <t xml:space="preserve">Объект передан в оперативное управление ЧУ "ОЛ "Электроник". </t>
  </si>
  <si>
    <t>Нежилое здание (помещение автоматизированной газовой котельной)</t>
  </si>
  <si>
    <t>11/005361</t>
  </si>
  <si>
    <t>44:07:132601:1355</t>
  </si>
  <si>
    <t>Сооружение (Тепловая сеть между блочно-модельной котельной и нежилым зданием (котельная, гараж)</t>
  </si>
  <si>
    <t>11/005364</t>
  </si>
  <si>
    <t>44:07:132601:1356</t>
  </si>
  <si>
    <t>Сооружение (газопровод высокого давления с ШГРП)</t>
  </si>
  <si>
    <t>11/005362</t>
  </si>
  <si>
    <t>44:07:132601:1357</t>
  </si>
  <si>
    <t>44:07:132601:14</t>
  </si>
  <si>
    <t>Костромская обл., Костромской р-н, Чернопенское сельское поселение, примерно в 1500 м по направлению на север от д. Лунево</t>
  </si>
  <si>
    <t>Свидетельство о государственной регистрации права собственности серии 44-АБ № 600600 от 01.11.2012г.</t>
  </si>
  <si>
    <t>Передан в безвозмездное пользование ЧУ "ОЛ "Электроник" (договор № 8-КОС/010-0025-20 от 11.06.2020)</t>
  </si>
  <si>
    <t>Земельный участок расположен под объектами, переданными в  оперативное управление ЧУ "ОЛ "Электроник"</t>
  </si>
  <si>
    <t xml:space="preserve">Жилой дом с мансардой </t>
  </si>
  <si>
    <t>44:32:020212:211</t>
  </si>
  <si>
    <t>Костромская область, г. Волгореченск, ул. Полянская, дом 6,</t>
  </si>
  <si>
    <t>Свидетельство о государственной регистрации права собственности серии 44-АБ № 606602 от 15.11.2012г.</t>
  </si>
  <si>
    <t>Собственность. Свидетельство о государственной регистрации права собственности серии 44-АБ № 589183 от 23.11.2012г.</t>
  </si>
  <si>
    <t xml:space="preserve"> договор найма № 8-КОС/009-0254-16 от 04.05.2016 (договор действует до 30.04.2018 с условием о пролонгации).</t>
  </si>
  <si>
    <t>44:32:020212:7</t>
  </si>
  <si>
    <t>Местоположение установлено относительно ориентира, расположенного в границах участка. Почтовый адрес ориентира: Костромская область, г. Волгореченск, ул. Полянская,д.6</t>
  </si>
  <si>
    <t>Свидетельство о государственной регистрации права собственности серии 44-АБ № 589183 от 23.11.2012г.</t>
  </si>
  <si>
    <t>Линейный объект (телефонный кабель)</t>
  </si>
  <si>
    <t>44:32:000000:392</t>
  </si>
  <si>
    <t>Костромская область, линия связи. От УП Нерехта до:УП Судиславль, УП Кострома, УП Волгореченск</t>
  </si>
  <si>
    <t>Свидетельство о государственной регистрации права собственности серии 44-АБ № 606707 от 15.11.2012г.</t>
  </si>
  <si>
    <t>подземное размещение</t>
  </si>
  <si>
    <t>Нежилое здание (Здание тепляка для сварочных работ)</t>
  </si>
  <si>
    <t>44:32:010135:1164</t>
  </si>
  <si>
    <t>Костромская обл., г.Волгореченск, промзона, квартал №35, Здание тепляка для сварочных работ</t>
  </si>
  <si>
    <t>Свидетельство о государственной регистрации права собственности серии 44-АБ № 589019 от 12.11.2012г.</t>
  </si>
  <si>
    <t>Аренда. Договор аренды № 22/2012 (8-КОС/009-0370-17) земельного участка между Обществом и Администрацией городского округа город Волгореченск от 14.07.2017</t>
  </si>
  <si>
    <t>В отношении части объекта заключен договор аренды №02-УООР-0413-13 от 20.05.2013 (договор действует по 30.09.2020 с условием о пролонгации)</t>
  </si>
  <si>
    <t>Нежилое здание (спортивно-оздоровительный комплекс)</t>
  </si>
  <si>
    <t>КОС1100063</t>
  </si>
  <si>
    <t>44:32:000000:671</t>
  </si>
  <si>
    <t>1151</t>
  </si>
  <si>
    <t>Костромская обл., г.Волгореченск, промзона, квартал №37</t>
  </si>
  <si>
    <t>Свидетельство о государственной регистрации права собственности серии 44-АБ № 588873 от 06.11.2012г.</t>
  </si>
  <si>
    <t>Собственность.Выписка из ЕГРН б/н от 02.03.2020 (№ регистрации 44-44-03/007/2012-931)</t>
  </si>
  <si>
    <t>В отношении части объекта (11,4 кв.м)заключен договор аренды №8-КОС/009-0506-15 от 28.08.2015 (договор действует по 31.01.2021 с условием о пролонгации)</t>
  </si>
  <si>
    <t>Здание расположено на охраняемой территории основной промплощадки станции. Предназначено для оздоровления работников станции (бассейн, сауна, тренажерный зал).</t>
  </si>
  <si>
    <t>Филиал "Пермская ГРЭС"</t>
  </si>
  <si>
    <t>Складское хозяйство:</t>
  </si>
  <si>
    <t>Объекты в оперативном управлении Учреждения "Культурно-спортивный центр" в том числе:</t>
  </si>
  <si>
    <t>Объекты в оперативном управлении ЧОУ ДПО «Центр корпоративного обучения»:</t>
  </si>
  <si>
    <t>Филиал "Печорская ГРЭС"</t>
  </si>
  <si>
    <t>Здание закрытой стоянки автомашин с диспетчерской</t>
  </si>
  <si>
    <t xml:space="preserve">собственность </t>
  </si>
  <si>
    <t>102</t>
  </si>
  <si>
    <t>Здание объединенного корпуса авторемонтных мастерских и строительных механизмов</t>
  </si>
  <si>
    <t>210</t>
  </si>
  <si>
    <t>Здание мастерской по ремонту автокранов</t>
  </si>
  <si>
    <t>Здание мастерской по ремонту строительных машин и механизмов</t>
  </si>
  <si>
    <t>Здание склада запчастей и оборудования для строительных машин</t>
  </si>
  <si>
    <t>Склад ГСМ на 375 тонн</t>
  </si>
  <si>
    <t>Здание кузнечно- сварочного  цеха ОГМ</t>
  </si>
  <si>
    <t>Здание лесопильного цеха с 2-мя рамами</t>
  </si>
  <si>
    <t>Сооружение -электроснабжение внутриплощадочное протяженностью 4882,9 м</t>
  </si>
  <si>
    <t>Здание центарльного материального склада</t>
  </si>
  <si>
    <t xml:space="preserve">Здание склада дирекции </t>
  </si>
  <si>
    <t>Здание склада материалов "А"</t>
  </si>
  <si>
    <t>1283</t>
  </si>
  <si>
    <t xml:space="preserve">Часть здания объединенного корпуса мастерских стройучастков </t>
  </si>
  <si>
    <t>Здание склада гранулированных кормов</t>
  </si>
  <si>
    <t xml:space="preserve">СТ000007173  </t>
  </si>
  <si>
    <t>23-23-50/032/2009-129</t>
  </si>
  <si>
    <t>01</t>
  </si>
  <si>
    <t>свидетельство о гос регистрации права 23-АК 599909</t>
  </si>
  <si>
    <t xml:space="preserve">22/001864                         </t>
  </si>
  <si>
    <t xml:space="preserve"> 23-23-50/054/2007-613</t>
  </si>
  <si>
    <t>свидетельство о гос регистрации права 23-АЛ 043897</t>
  </si>
  <si>
    <t>Филиал "Сочинская ТЭС"</t>
  </si>
  <si>
    <t>Филиал "Уренгойская ГРЭС"</t>
  </si>
  <si>
    <t xml:space="preserve">Самостоятельное использование </t>
  </si>
  <si>
    <t>Филиал "Харанорская ГРЭС"</t>
  </si>
  <si>
    <t>113202</t>
  </si>
  <si>
    <t>Св-во №75 АА 413756 от 12.11.2012</t>
  </si>
  <si>
    <t>Склад Дирекции №6</t>
  </si>
  <si>
    <t>000148</t>
  </si>
  <si>
    <t>75:14:260101:185</t>
  </si>
  <si>
    <t>Забайкальский край,Оловяннинский район, п.Ясногорск.</t>
  </si>
  <si>
    <t>3372,88</t>
  </si>
  <si>
    <t>Св-во №75 АА 342369 от 09.11.2012</t>
  </si>
  <si>
    <t>договор аренды №26/13-80 от 01.04.2015г.</t>
  </si>
  <si>
    <t>Забайкальский край, Оловяннинский район, пгт Ясногорск</t>
  </si>
  <si>
    <t>9999991219</t>
  </si>
  <si>
    <t>9999991987</t>
  </si>
  <si>
    <t>75:14:260108:83</t>
  </si>
  <si>
    <t>Забайкальский край,  п Ясногорск Луговой 3а кв 1</t>
  </si>
  <si>
    <t>Свидетельство о государственной регистрации права 75АА №342274</t>
  </si>
  <si>
    <t>9999991978</t>
  </si>
  <si>
    <t>75:14:260108:92</t>
  </si>
  <si>
    <t>Забайкальский край,  п Ясногорск Луговой 3а кв 10</t>
  </si>
  <si>
    <t>Свидетельство о государственной регистрации права 75АА №342269</t>
  </si>
  <si>
    <t>9999991977</t>
  </si>
  <si>
    <t>75:14:260108:93</t>
  </si>
  <si>
    <t>Забайкальский край, п Ясногорск Луговой 3а кв 11</t>
  </si>
  <si>
    <t>Свидетельство о государственной регистрации права75АА №342268</t>
  </si>
  <si>
    <t>9999991975</t>
  </si>
  <si>
    <t>75:14:260108:95</t>
  </si>
  <si>
    <t>Забайкальский край,  п Ясногорск Луговой 3а кв 13</t>
  </si>
  <si>
    <t>Свидетельство о государственной регистрации права75АА №342266</t>
  </si>
  <si>
    <t>9999991974</t>
  </si>
  <si>
    <t>75:14:260108:96</t>
  </si>
  <si>
    <t>Забайкальский край,  п Ясногорск Луговой 3а кв 14</t>
  </si>
  <si>
    <t>Свидетельство о государственной регистрации права75АА №342294</t>
  </si>
  <si>
    <t>9999991972</t>
  </si>
  <si>
    <t>75:14:260108:97</t>
  </si>
  <si>
    <t>Квартира  п Ясногорск Луговой 3а кв 15</t>
  </si>
  <si>
    <t>Свидетельство о государственной регистрации права75АА №342293</t>
  </si>
  <si>
    <t>9999991970</t>
  </si>
  <si>
    <t>75:14:260108:99</t>
  </si>
  <si>
    <t>Забайкальский край,  п Ясногорск Луговой 3а кв 17</t>
  </si>
  <si>
    <t>Свидетельство о государственной регистрации права75АА №342291</t>
  </si>
  <si>
    <t>9999991969</t>
  </si>
  <si>
    <t>75:14:260108:100</t>
  </si>
  <si>
    <t>Забайкальский край,  п Ясногорск Луговой 3а кв 18</t>
  </si>
  <si>
    <t>Свидетельство о государственной регистрации права75АА №342290</t>
  </si>
  <si>
    <t>9999991968</t>
  </si>
  <si>
    <t>75:14:260108:101</t>
  </si>
  <si>
    <t>Забайкальский край,  п Ясногорск Луговой 3а кв 19</t>
  </si>
  <si>
    <t>Свидетельство о государственной регистрации права75АА №342289</t>
  </si>
  <si>
    <t>9999991967</t>
  </si>
  <si>
    <t>75:14:260108:102</t>
  </si>
  <si>
    <t>Забайкальский край,  п Ясногорск Луговой 3а кв 20</t>
  </si>
  <si>
    <t>Свидетельство о государственной регистрации права75АА №342288</t>
  </si>
  <si>
    <t>9999991965</t>
  </si>
  <si>
    <t>75:14:260108:104</t>
  </si>
  <si>
    <t>Забайкальский край,  п Ясногорск Луговой 3а кв 22</t>
  </si>
  <si>
    <t>Свидетельство о государственной регистрации права75АА №342286</t>
  </si>
  <si>
    <t>9999991964</t>
  </si>
  <si>
    <t>75:14:260108:105</t>
  </si>
  <si>
    <t>Забайкальский край,  п Ясногорск Луговой 3а кв 23</t>
  </si>
  <si>
    <t>Свидетельство о государственной регистрации права75АА №342285</t>
  </si>
  <si>
    <t>9999991963</t>
  </si>
  <si>
    <t>75:14:260108:106</t>
  </si>
  <si>
    <t>Забайкальский край,  п Ясногорск Луговой 3а кв 24</t>
  </si>
  <si>
    <t>Свидетельство о государственной регистрации права75АА №342284</t>
  </si>
  <si>
    <t>9999991962</t>
  </si>
  <si>
    <t>75:14:260108:107</t>
  </si>
  <si>
    <t>Забайкальский край,  п Ясногорск Луговой 3а кв 25</t>
  </si>
  <si>
    <t>Свидетельство о государственной регистрации права75АА №342283</t>
  </si>
  <si>
    <t>9999991961</t>
  </si>
  <si>
    <t>75:14:260108:108</t>
  </si>
  <si>
    <t>Забайкальский край,  п Ясногорск Луговой 3а кв 26</t>
  </si>
  <si>
    <t>Свидетельство о государственной регистрации права75АА №342282</t>
  </si>
  <si>
    <t>9999991960</t>
  </si>
  <si>
    <t>75:14:260108:109</t>
  </si>
  <si>
    <t>Забайкальский край,  п Ясногорск Луговой 3а кв 27</t>
  </si>
  <si>
    <t>Свидетельство о государственной регистрации права75АА №342281</t>
  </si>
  <si>
    <t>9999991959</t>
  </si>
  <si>
    <t>75:14:260108:110</t>
  </si>
  <si>
    <t>Забайкальский край,  п Ясногорск Луговой 3а кв 28</t>
  </si>
  <si>
    <t>Свидетельство о государственной регистрации права75АА №342280</t>
  </si>
  <si>
    <t>9999991957</t>
  </si>
  <si>
    <t>75:14:260108:111</t>
  </si>
  <si>
    <t>Забайкальский край,  п Ясногорск Луговой 3а кв 29</t>
  </si>
  <si>
    <t>Свидетельство о государственной регистрации права75АА №342279</t>
  </si>
  <si>
    <t>9999991985</t>
  </si>
  <si>
    <t>75:14:260108:85</t>
  </si>
  <si>
    <t>Забайкальский край,  п Ясногорск Луговой 3а кв 3</t>
  </si>
  <si>
    <t>Свидетельство о государственной регистрации права75АА №342276</t>
  </si>
  <si>
    <t>9999991954</t>
  </si>
  <si>
    <t>75:14:260108:112</t>
  </si>
  <si>
    <t>Забайкальский край,  п Ясногорск Луговой 3а кв 30</t>
  </si>
  <si>
    <t>Свидетельство о государственной регистрации права75АА №342295</t>
  </si>
  <si>
    <t>9999991984</t>
  </si>
  <si>
    <t>75:14:260108:86</t>
  </si>
  <si>
    <t>Забайкальский край,  п Ясногорск Луговой 3а кв 4</t>
  </si>
  <si>
    <t>Свидетельство о государственной регистрации права75АА №342277</t>
  </si>
  <si>
    <t>9999991983</t>
  </si>
  <si>
    <t>75:14:260108:87</t>
  </si>
  <si>
    <t>Забайкальский край,  п Ясногорск Луговой 3а кв 5</t>
  </si>
  <si>
    <t>Свидетельство о государственной регистрации права75АА №342278</t>
  </si>
  <si>
    <t>9999991982</t>
  </si>
  <si>
    <t>75:14:260108:88</t>
  </si>
  <si>
    <t>Забайкальский край,  п Ясногорск Луговой 3а кв 6</t>
  </si>
  <si>
    <t>Свидетельство о государственной регистрации права75АА №342273</t>
  </si>
  <si>
    <t>9999991981</t>
  </si>
  <si>
    <t>75:14:260108:89</t>
  </si>
  <si>
    <t>Забайкальский край,  п Ясногорск Луговой 3а кв 7</t>
  </si>
  <si>
    <t>Свидетельство о государственной регистрации права75АА №342272</t>
  </si>
  <si>
    <t>9999991980</t>
  </si>
  <si>
    <t>75:14:260108:90</t>
  </si>
  <si>
    <t>Забайкальский край,  п Ясногорск Луговой 3а кв 8</t>
  </si>
  <si>
    <t>Свидетельство о государственной регистрации права75АА №342271</t>
  </si>
  <si>
    <t>9999991979</t>
  </si>
  <si>
    <t>75:14:260108:91</t>
  </si>
  <si>
    <t>Забайкальский край,  п Ясногорск Луговой 3а кв 9</t>
  </si>
  <si>
    <t>Свидетельство о государственной регистрации права75АА №342270</t>
  </si>
  <si>
    <t>9999991220</t>
  </si>
  <si>
    <t>75:14:260135:549</t>
  </si>
  <si>
    <t>Забайкальский край,  п Ясногорск Луговой 9 кв 122</t>
  </si>
  <si>
    <t>Свидетельство о государственной регистрации права75АА №342331</t>
  </si>
  <si>
    <t>9999991221</t>
  </si>
  <si>
    <t>75:14:260141:261</t>
  </si>
  <si>
    <t>Забайкальский край,  п Ясногорск Молодежная , дом 4 кв.40</t>
  </si>
  <si>
    <t>Свидетельство о государственной регистрации права75АА №342318</t>
  </si>
  <si>
    <t>9999991222</t>
  </si>
  <si>
    <t>75:14:260142:382</t>
  </si>
  <si>
    <t>Забайкальский край,  п Ясногорск Солнечный , дом 1 кв.23</t>
  </si>
  <si>
    <t>Свидетельство о государственной регистрации права75АА №342317</t>
  </si>
  <si>
    <t>9999991156</t>
  </si>
  <si>
    <t>75:14:260135:149</t>
  </si>
  <si>
    <t>Забайкальский край,  п Ясногорск .  Луговой 2 кв 132</t>
  </si>
  <si>
    <t>Свидетельство о государственной регистрации права75АА №342329</t>
  </si>
  <si>
    <t>9999991155</t>
  </si>
  <si>
    <t>75:14:260135:82</t>
  </si>
  <si>
    <t>Забайкальский край, п Ясногорск .  Луговой 2 кв 50</t>
  </si>
  <si>
    <t>Свидетельство о государственной регистрации права75АА №342325</t>
  </si>
  <si>
    <t>9999991142</t>
  </si>
  <si>
    <t>75:14:260135:794</t>
  </si>
  <si>
    <t>Забайкальский край, п Ясногорск .  микрорайон Луговой 11 кв 43</t>
  </si>
  <si>
    <t>Свидетельство о государственной регистрации права75АА №342310</t>
  </si>
  <si>
    <t>9999991154</t>
  </si>
  <si>
    <t>75:14:260142:162</t>
  </si>
  <si>
    <t>Забайкальский край, п Ясногорск .  микрорайон Солнечный , дом 3 кв35</t>
  </si>
  <si>
    <t>Свидетельство о государственной регистрации права75АА №342332</t>
  </si>
  <si>
    <t>9999991146</t>
  </si>
  <si>
    <t>75:14:260135:268</t>
  </si>
  <si>
    <t>Забайкальский край, п Ясногорск .  мкр Луговой д.1 кв.161</t>
  </si>
  <si>
    <t>Свидетельство о государственной регистрации права75АА №342327</t>
  </si>
  <si>
    <t>9999991144</t>
  </si>
  <si>
    <t>75:14:260126:166</t>
  </si>
  <si>
    <t>Забайкальский край, п Ясногорск .  МКР. Луговой, дом11. кв 31</t>
  </si>
  <si>
    <t>Свидетельство о государственной регистрации права75АА №342311</t>
  </si>
  <si>
    <t>9999991160</t>
  </si>
  <si>
    <t>75:14:260123:115</t>
  </si>
  <si>
    <t>Забайкальский край,п Ясногорск .  мкр. Степной 1 ка 57</t>
  </si>
  <si>
    <t>9999991157</t>
  </si>
  <si>
    <t>75:14:260141:250</t>
  </si>
  <si>
    <t>Забайкальский край, п Ясногорск .  Молодежная 4 кв 29</t>
  </si>
  <si>
    <t>9999991143</t>
  </si>
  <si>
    <t>75:14:260134:440</t>
  </si>
  <si>
    <t>Забайкальский край, п Ясногорск .  ул. Строителей 3,кв 58</t>
  </si>
  <si>
    <t>Свидетельство о государственной регистрации права75АА №342316</t>
  </si>
  <si>
    <t>9999991139</t>
  </si>
  <si>
    <t>75:14:260135:345</t>
  </si>
  <si>
    <t>Забайкальский край,п Ясногорск . мкр Луговой ,1 кв.78</t>
  </si>
  <si>
    <t>Свидетельство о государственной регистрации права75АА №342326</t>
  </si>
  <si>
    <t>9999991135</t>
  </si>
  <si>
    <t>75:14:260135:203</t>
  </si>
  <si>
    <t>Забайкальский край, п Ясногорск . мкр Луговой ,2 кв.66</t>
  </si>
  <si>
    <t>Свидетельство о государственной регистрации права75АА №342315</t>
  </si>
  <si>
    <t>9999991138</t>
  </si>
  <si>
    <t>75:14:260135:123</t>
  </si>
  <si>
    <t>Забайкальский край, п Ясногорск . мкр Луговой ,2 кв.91</t>
  </si>
  <si>
    <t>Свидетельство о государственной регистрации права75АА №342320</t>
  </si>
  <si>
    <t>9999991134</t>
  </si>
  <si>
    <t>75:14:260135:100</t>
  </si>
  <si>
    <t>Забайкальский край, п Ясногорск . мкр Луговой ,2 кв.96</t>
  </si>
  <si>
    <t>Свидетельство о государственной регистрации права75АА №342365</t>
  </si>
  <si>
    <t>9999991133</t>
  </si>
  <si>
    <t>75:14:260135:545</t>
  </si>
  <si>
    <t>Забайкальский край, п Ясногорск . мкр Луговой ,9 кв.22</t>
  </si>
  <si>
    <t>Свидетельство о государственной регистрации права75АА №342347</t>
  </si>
  <si>
    <t>9999991137</t>
  </si>
  <si>
    <t>75:14:260135:546</t>
  </si>
  <si>
    <t>Забайкальский край, п Ясногорск . мкр Луговой ,9 кв.23</t>
  </si>
  <si>
    <t>Свидетельство о государственной регистрации права75АА №342322</t>
  </si>
  <si>
    <t>9999991136</t>
  </si>
  <si>
    <t>75:14:260123:60</t>
  </si>
  <si>
    <t>Забайкальский край, п Ясногорск . мкр Степной 1 кв 1</t>
  </si>
  <si>
    <t>Свидетельство о государственной регистрации права75АА №342330</t>
  </si>
  <si>
    <t>9999991140</t>
  </si>
  <si>
    <t>75:14:260141:251</t>
  </si>
  <si>
    <t>Забайкальский край, п Ясногорск . ул. Молодежная ,4 кв 30</t>
  </si>
  <si>
    <t>Свидетельство о государственной регистрации права75АА №342328</t>
  </si>
  <si>
    <t>9999991141</t>
  </si>
  <si>
    <t>75:14:260142:270</t>
  </si>
  <si>
    <t>Забайкальский край, п Ясногорск . ул. Солнечный 7 кв 1</t>
  </si>
  <si>
    <t>Свидетельство о государственной регистрации права75АА №342314</t>
  </si>
  <si>
    <t>9999991131</t>
  </si>
  <si>
    <t>75:14:260142:310</t>
  </si>
  <si>
    <t>Забайкальский край,2-е комнаты п Ясногорск . ул Ленина,2 кв.20</t>
  </si>
  <si>
    <t>Свидетельство о государственной регистрации права75АА №342348</t>
  </si>
  <si>
    <t>9999991132</t>
  </si>
  <si>
    <t>75:14:260135:168</t>
  </si>
  <si>
    <t>Забайкальский край,4-е комнаты п Ясногорск . мкр Луговой ,2 кв.16</t>
  </si>
  <si>
    <t>Свидетельство о государственной регистрации права75АА №342366</t>
  </si>
  <si>
    <t>9999991971</t>
  </si>
  <si>
    <t>75:14:260108:98</t>
  </si>
  <si>
    <t>Забайкальский край,  п Ясногорск Луговой 3а кв 16</t>
  </si>
  <si>
    <t xml:space="preserve">Квартира переведена в нежилое помещение предоставляется в аренду ДЗО АО "Коммунальник" для использования под операционную кассу, будет предоставлятся в 2021-2022гг. </t>
  </si>
  <si>
    <t>Гостиница на 25 мест</t>
  </si>
  <si>
    <t>ХАР1100006</t>
  </si>
  <si>
    <t>75:14:260108:79</t>
  </si>
  <si>
    <t xml:space="preserve"> Забайкальский край, Оловяннинский р-н, п.Ясногорск, мкр.Луговой д.6а</t>
  </si>
  <si>
    <t>Свидетельство о государственной регистрации права 75АА 342430</t>
  </si>
  <si>
    <t xml:space="preserve">собственность (св-во 75 АА 707678 от 24.12.2015) </t>
  </si>
  <si>
    <t xml:space="preserve">Гостиница филиала в п.Ясногорск единственная,  ближайшая аналогичная гостиница  находиться в 100км от поселка Ясногорск. Часть гостиницы необходиам для тех кто приезжает в командировку на  станцию, остальная часть для сдачи в аренду. Заключен договор аренды с ИП Мавринской В.С. сроком на 11мес. По истечении срока будет заключен договор на 3 года. </t>
  </si>
  <si>
    <t xml:space="preserve">Физкультурно-оздоровительный комплекс </t>
  </si>
  <si>
    <t>13/002668</t>
  </si>
  <si>
    <t>75:14:260135:837</t>
  </si>
  <si>
    <t xml:space="preserve"> Забайкальский край, Оловяннинский р-н, п.Ясногорск, мкр.Луговой д.1 а</t>
  </si>
  <si>
    <t>Свидетельство о государственной регистрации права 75АА 571592</t>
  </si>
  <si>
    <t>Договор аренды №26/17-12 от 22.02.2017г.</t>
  </si>
  <si>
    <t xml:space="preserve">Спортивное сооружение ФОК используется  работниками Харанорской ГРЭС в физкультурно - оздоровительных целях, дополнительно по договору об оказании услуг предоставляется зал сторонним организациям для проведения спортивных мероприятий и тренировок. Также заключены договора :    №8-ХАР/004-0290-15 от 16.04.2015 ИП Зыряновой М.И.,  №8-ХАР/004-0291-15 от 16.04.2015 ИП Пиотровской В.В.,  №8-ХАР/004-0289-15 от 16.04.2015 ИП Побединская Т.И.. о предоставлении абонемента на пользование ФОК. В 2020-2021г.г. будет использоваться работниками филиала и дополнительно предоставляться в пользование по договору об оказании услуг и абонименту.  </t>
  </si>
  <si>
    <t>Сети наружной и внутренней канализации ФОК</t>
  </si>
  <si>
    <t>13/002665</t>
  </si>
  <si>
    <t>75:14:260135:834</t>
  </si>
  <si>
    <t xml:space="preserve"> Забайкальский край, Оловяннинский р-н, п.Ясногорск, мкр.Луговой д.6 а</t>
  </si>
  <si>
    <t>Свидетельство о государственной регистрации права75АА №571595 от 23.04.2014г.</t>
  </si>
  <si>
    <t>Сооружение сети наружней и внутренней канализации  входит в состав комплекса ФОК не может эксплуатироваться самостоятельно,  спортивное сооружение ФОК используется  работниками Харанорской ГРЭС в физкультурно-оздоровительных целях, дополнительно по договору об оказании услуг предоставляется зал сторонним организациям для проведения спортивных мероприятий и тренировок. В 2021-2022г.г. ФОК будет использоваться для нужд Филиала а также для предоставления услуг сторонним организациям, ИП и физ.лицам.</t>
  </si>
  <si>
    <t>Сети  хозпитьевого водопровода ФОК</t>
  </si>
  <si>
    <t>13/002666</t>
  </si>
  <si>
    <t>75:14:260135:835</t>
  </si>
  <si>
    <t>Свидетельство о государственной регистрации права75АА №571590 от 23.04.2014г.</t>
  </si>
  <si>
    <t>Сооружение сети хозпиьевого водопровода ФОК, входит  в состав комплекса ФОК не может эксплуатироваться самостоятельно,  спортивное сооружение ФОК используется  работниками Харанорской ГРЭС в спортивно-оздоровительных целях, дополнительно по договору об оказании услуг предоставляется зал сторонним организациям для проведения спортивных мероприятий и тренировок. В 2021-2022г.г. ФОК будет использоватьтся для нужд Филиала а также для предоставления услуг сторонним организациям, ИП и физ.лицам.</t>
  </si>
  <si>
    <t>Тепловые сети ФОК</t>
  </si>
  <si>
    <t>13/002667</t>
  </si>
  <si>
    <t>75:14:260135:836</t>
  </si>
  <si>
    <t>Свидетельство о государственной регистрации права75АА №571591 от 23.04.2014г.</t>
  </si>
  <si>
    <t>Сооружение тепловые сети ФОК, входит в состав комплекса ФОК не может эксплутиароваться самостоятельно,  спортивное сооружение ФОК используется  работниками Харанорской ГРЭС в спортивно-оздоровительных целях, дополнительно по договору об оказании услуг предоставляется зал сторонним организациям для проведения спортивных мероприятий и тренировок. В 2021-2022г.г. ФОК будет использоватьтся для нужд Филиала а также для предоставления услуг сторонним организациям, ИП и физ.лицам.</t>
  </si>
  <si>
    <t>Здание столовая на 200 мест</t>
  </si>
  <si>
    <t>75:14:260101:420</t>
  </si>
  <si>
    <t>Свидетельство о государственной регистрации права 75 АА 413777 от 18.12.12</t>
  </si>
  <si>
    <t xml:space="preserve">собственность (св-во 75 АА 342440 от 13.11.2012) </t>
  </si>
  <si>
    <t>Объект находится на закрытой  территории промышленной площадки, относится к социально значимым объектам, выручка формируется только за счет предоставления услуг работникам станции.</t>
  </si>
  <si>
    <t>Здание пожарного депо</t>
  </si>
  <si>
    <t>003009</t>
  </si>
  <si>
    <t>674520, Забайкальский край, Оловяннинский район, пгт. Ясногорск.</t>
  </si>
  <si>
    <t>Св-во №75 АА 413777 от 18.12.0012</t>
  </si>
  <si>
    <t xml:space="preserve">Аренда (Договор аренды земельного участка № 26-138 от 20.10.2008  </t>
  </si>
  <si>
    <t>Теплодымокамера</t>
  </si>
  <si>
    <t>9999991389</t>
  </si>
  <si>
    <t>75:14:260136:199</t>
  </si>
  <si>
    <t xml:space="preserve">Передано в пользование  исполнителю иждевением (Договор на оказание услуг 8-ХАР/015-0195-19 от 26.04.2019). </t>
  </si>
  <si>
    <t xml:space="preserve"> В период  с 01.04.2019 по 31.12.2022 заключен договор на оказание услуг пожарной охраны,услуг по обслуживанию опасных производственных объектов для филиала "Харанорская ГРЭС" с ООО " Забайкальским центром аварийно-спасательных и экологических технологий"  с передачей имущества в пользование исполнителю иждевением.
</t>
  </si>
  <si>
    <t>Комплекс физической и психологической подготовки</t>
  </si>
  <si>
    <t>9999991374</t>
  </si>
  <si>
    <t>75:14:260136:200</t>
  </si>
  <si>
    <t>Св-во №75 АА 342437 от 13.11.2012</t>
  </si>
  <si>
    <t>Филиал "Черепетская ГРЭС"</t>
  </si>
  <si>
    <t>3161</t>
  </si>
  <si>
    <t>113201</t>
  </si>
  <si>
    <t>Тульская обл., г. Суворов</t>
  </si>
  <si>
    <t>Свидетельство о государственной регистрации праваот 02.11.2012 г. серия 71-АГ 727698</t>
  </si>
  <si>
    <t>Здание ремонтно-механической мастерской</t>
  </si>
  <si>
    <t>41</t>
  </si>
  <si>
    <t>Тульская обл., г. Суворов, ул. Островского, д. 1а</t>
  </si>
  <si>
    <t>Свидетельство о государственной регистрации права от 08.11.2012 г. серия 71-АГ 703174</t>
  </si>
  <si>
    <t>Собственность, Свидетельство о ГРП от 02.11.2012 г. серия 71-АГ 680434</t>
  </si>
  <si>
    <t>Здание в аварийном состоянии. Отсутствует производственная необходимость в использовании невостребованного здания. Ликвидация в целях снижения эксплуатационных затрат на содержание здания.</t>
  </si>
  <si>
    <t>3140</t>
  </si>
  <si>
    <t>Свидетельство о государственной регистрации права от 09.11.2012 г. серия 71-АГ 703193</t>
  </si>
  <si>
    <t>Договор найма жилого помещения № 8-ЧЕР/009-0244-18 от 01.11.2018 г.</t>
  </si>
  <si>
    <t>Служебно-бытовое здание</t>
  </si>
  <si>
    <t>1277</t>
  </si>
  <si>
    <t>Свидетельство о государственной регистрации права от 08.11.2012 г. серия 71-АГ 703156</t>
  </si>
  <si>
    <t>Собственность, Свидетельство о ГРП от 02.11.2012 г. серия 71-АГ 680435</t>
  </si>
  <si>
    <t>Здание столовой № 3</t>
  </si>
  <si>
    <t>10511</t>
  </si>
  <si>
    <t>Свидетельство о государственной регистрации права от 16.11.2012 г. серия 71-АГ 703489</t>
  </si>
  <si>
    <t>Собственность, Свидетельство о ГРП от 02.11.2012 г. серия 71-АГ 680425</t>
  </si>
  <si>
    <t>Передано в аренду  для организации питания работников филиала.</t>
  </si>
  <si>
    <t>2974</t>
  </si>
  <si>
    <t>Тульская обл., г. Суворов, ул. Тульская, д. 17, кв. 21</t>
  </si>
  <si>
    <t>Свидетельство о государственной регистрации права от 09.11.2012 г. серия 71-АГ 703185</t>
  </si>
  <si>
    <t>2975</t>
  </si>
  <si>
    <t>Тульская обл., г. Суворов, ул. Кирова, д. 7а, кв. 18</t>
  </si>
  <si>
    <t>Свидетельство о государственной регистрации права от 09.11.2012 г. серия 71-АГ 703184</t>
  </si>
  <si>
    <t>3073</t>
  </si>
  <si>
    <t>Тульская обл., г. Суворов, ул. Тульская, д. 7-б, кв. 22</t>
  </si>
  <si>
    <t>Свидетельство о государственной регистрации права от 09.11.2012 г. серия 71-АГ 703194</t>
  </si>
  <si>
    <t>3070</t>
  </si>
  <si>
    <t>Тульская обл., г. Суворов, ул. Кирова, д. 11, кв. 50</t>
  </si>
  <si>
    <t>Свидетельство о государственной регистрации права от 09.11.2012 г. серия 71-АГ 703195</t>
  </si>
  <si>
    <t>Филиал "Южноуральская ГРЭС"</t>
  </si>
  <si>
    <t>Ю000001022</t>
  </si>
  <si>
    <t>Челябинская область, г.Южноуральск, ул.Спортивная, 1</t>
  </si>
  <si>
    <t>свидетельство о государственной регистрации права 74 АД 115346 от 30.10.2012</t>
  </si>
  <si>
    <t>Нежилое здание склад горюче-смазочных материалов, общая площадь 22,6 кв. м</t>
  </si>
  <si>
    <t>07-007-11-91</t>
  </si>
  <si>
    <t>Челябинская область, г.Южноуральск, ул.Спортивная, д. 1</t>
  </si>
  <si>
    <t>свидетельство о государственной регистрации права 74 01 443533 от 27.06.2016</t>
  </si>
  <si>
    <t>Сооружение резервуары для хранения нефтепродуктов, количество-5 штук, объем 75x5=375 куб. м</t>
  </si>
  <si>
    <t>07-007-12-342</t>
  </si>
  <si>
    <t>свидетельство о государственной регистрации права 74 01 443537 от 27.06.2016</t>
  </si>
  <si>
    <t>Нежилое здание помещение для охранника, общая площадь 28,5 кв. м</t>
  </si>
  <si>
    <t>07-007-11-92</t>
  </si>
  <si>
    <t>свидетельство о государственной регистрации права 74 01 443535 от 27.06.2016</t>
  </si>
  <si>
    <t>Нежилое здание склад масел, общая площадь 26,9 кв. м</t>
  </si>
  <si>
    <t>07-007-11-93</t>
  </si>
  <si>
    <t>свидетельство о государственной регистрации права 74 01 443531 от 27.06.2016</t>
  </si>
  <si>
    <t>Нежилое здание операторская, общая площадь 19,3 кв. м</t>
  </si>
  <si>
    <t>07-007-11-94</t>
  </si>
  <si>
    <t>свидетельство о государственной регистрации права 74 01 443532 от 27.06.2016</t>
  </si>
  <si>
    <t>Нежилое здание склад красок и лака, общая площадь 98,7 кв. м</t>
  </si>
  <si>
    <t>07-007-11-95</t>
  </si>
  <si>
    <t>свидетельство о государственной регистрации права 74 01 443534 от 27.06.2016</t>
  </si>
  <si>
    <t>Сооружение ограждение складского комплекса для ГСМ, протяженность 371 м</t>
  </si>
  <si>
    <t>07-007-12-343</t>
  </si>
  <si>
    <t>свидетельство о государственной регистрации права 74 01 443536 от 27.06.2016</t>
  </si>
  <si>
    <t>нежилое здание мастерские, общая площадь 727 кв.м.</t>
  </si>
  <si>
    <t>18-018-11-6000</t>
  </si>
  <si>
    <t>Челябинская область, г.Южноуральск, ул.Спортивная, д. 13 "Б"</t>
  </si>
  <si>
    <t>свидетельство о государственной регистрации права 74 АД 115378 от 31.10.2012</t>
  </si>
  <si>
    <t>свидетельство о государственной регистрации права 74 АД 115347 от 29.10.2012</t>
  </si>
  <si>
    <t xml:space="preserve">Объект не используется в хозяйственной деятельности филиала. Находится за пределами производственной площадки филиала. </t>
  </si>
  <si>
    <t>15/006029</t>
  </si>
  <si>
    <t>1133</t>
  </si>
  <si>
    <t>15/005283</t>
  </si>
  <si>
    <t>г.Южноуральск, ул.Сергея Буландо, д.11, кв.25</t>
  </si>
  <si>
    <t>Свидетельство о государственной регистрации права 74 АЕ 111227 от 05.09.2014</t>
  </si>
  <si>
    <t>15/005286</t>
  </si>
  <si>
    <t>г.Южноуральск, ул.Сергея Буландо, д.11, кв.28</t>
  </si>
  <si>
    <t>Свидетельство о государственной регистрации права 74 АЕ 111229 от 05.09.2014</t>
  </si>
  <si>
    <t>15/005309</t>
  </si>
  <si>
    <t>г.Южноуральск, ул.Сергея Буландо, д.11, кв.55</t>
  </si>
  <si>
    <t>Свидетельство о государственной  регистрации права 74 АЕ 111236 от 05.09.2014</t>
  </si>
  <si>
    <t>15/005321</t>
  </si>
  <si>
    <t>г.Южноуральск, ул.Сергея Буландо, д.11, кв.73</t>
  </si>
  <si>
    <t>Свидетельство о государственной  регистрации права 74 АЕ 111239 от 05.09.2014</t>
  </si>
  <si>
    <t>15/005325</t>
  </si>
  <si>
    <t>г.Южноуральск, ул.Сергея Буландо, д.11, кв.1</t>
  </si>
  <si>
    <t>свидетельство о государственной регистрации права 74 АЕ 111220 от 05.09.2014</t>
  </si>
  <si>
    <t>Используется для проживания работников филиала и ДО по договору найма</t>
  </si>
  <si>
    <t>15/005277</t>
  </si>
  <si>
    <t>г.Южноуральск, ул.Сергея Буландо, д.11, кв.2</t>
  </si>
  <si>
    <t>свидетельство о государственной регистрации права 74 АЕ 111134 от 05.09.2014</t>
  </si>
  <si>
    <t>15/005313</t>
  </si>
  <si>
    <t>г.Южноуральск, ул.Сергея Буландо, д.11, кв.6</t>
  </si>
  <si>
    <t>Свидетельство о государственной регистрации права 74 АЕ 111203 от 05.09.2014</t>
  </si>
  <si>
    <t>15/005284</t>
  </si>
  <si>
    <t>г.Южноуральск, ул.Сергея Буландо, д.11, кв.26</t>
  </si>
  <si>
    <t>Свидетельство о государственной регистрации права 74 АЕ 111148 от 05.09.2014</t>
  </si>
  <si>
    <t>15/005285</t>
  </si>
  <si>
    <t>г.Южноуральск, ул.Сергея Буландо, д.11, кв.27</t>
  </si>
  <si>
    <t>Свидетельство о государственной регистрации права 74 АЕ 111228 от 05.09.2014</t>
  </si>
  <si>
    <t>15/005293</t>
  </si>
  <si>
    <t>г.Южноуральск, ул.Сергея Буландо, д.11, кв.35</t>
  </si>
  <si>
    <t>Свидетельство о государственной  регистрации права 74 АЕ 111240 от 05.09.2014</t>
  </si>
  <si>
    <t>15/005294</t>
  </si>
  <si>
    <t>г.Южноуральск, ул.Сергея Буландо, д.11, кв.36</t>
  </si>
  <si>
    <t>Свидетельство о государственной регистрации права 74 АЕ 111141 от 05.09.2014</t>
  </si>
  <si>
    <t>15/005302</t>
  </si>
  <si>
    <t>спортивная площадка</t>
  </si>
  <si>
    <t>15/004399</t>
  </si>
  <si>
    <t>Увельский район, п.Березовка, ул.Восточная, д.15</t>
  </si>
  <si>
    <t>свидетельство о государственной регистрации права 74 АЕ 052901 от 29.07.2014</t>
  </si>
  <si>
    <t>аренда. Договор аренды от 11.09.2009 №01-НСЮУГРЭС-0878/09-122</t>
  </si>
  <si>
    <t>объект используется для проведения досуга и спортивных соревнований среди сотрудников филиала</t>
  </si>
  <si>
    <t>71:18:030211:96</t>
  </si>
  <si>
    <t xml:space="preserve"> 71:18:030103:370</t>
  </si>
  <si>
    <t xml:space="preserve">71:18:030213:1549 </t>
  </si>
  <si>
    <t>71:18:030103:351</t>
  </si>
  <si>
    <t>ИТОГО по недвижимому имуществу:</t>
  </si>
  <si>
    <t>74:37:0209001:0378</t>
  </si>
  <si>
    <t>74:37:0209001:1800</t>
  </si>
  <si>
    <t>74:37:0209001:1801</t>
  </si>
  <si>
    <t>74:37:0209001:1799</t>
  </si>
  <si>
    <t>74:37:0209001:1805</t>
  </si>
  <si>
    <t>74:37:0209001:1804</t>
  </si>
  <si>
    <t>74:37:0209001:1802</t>
  </si>
  <si>
    <t>74:37:0209001:1803</t>
  </si>
  <si>
    <t>74:37:0209001:948</t>
  </si>
  <si>
    <t>74:37:02 09 001:1895</t>
  </si>
  <si>
    <t>74:37:0209026:1255</t>
  </si>
  <si>
    <t>74:37:0209026:1239</t>
  </si>
  <si>
    <t>74:37:0209026:1263</t>
  </si>
  <si>
    <t>74:37:0209026:1264</t>
  </si>
  <si>
    <t>г.Южноуральск, ул.Сергея Буландо, д.11, кв.47</t>
  </si>
  <si>
    <t>Свидетельство о государственной регистрации права 74 АЕ 111137 от 05.09.2015</t>
  </si>
  <si>
    <t>74:37:0209026:1301</t>
  </si>
  <si>
    <t>74:37:0209026:1270</t>
  </si>
  <si>
    <t>74:37:0209026:1240</t>
  </si>
  <si>
    <t>74:37:0209026:1306</t>
  </si>
  <si>
    <t>74:37:0209026:1241</t>
  </si>
  <si>
    <t>74:37:0209026:1295</t>
  </si>
  <si>
    <t>74:37:0209026:1258</t>
  </si>
  <si>
    <t>74:37:0209026:1245</t>
  </si>
  <si>
    <t>74:21:0112003:320</t>
  </si>
  <si>
    <t>Квартира №2</t>
  </si>
  <si>
    <t>квартира №3</t>
  </si>
  <si>
    <t>квартира №4</t>
  </si>
  <si>
    <t>квартира №5</t>
  </si>
  <si>
    <t>квартира №6</t>
  </si>
  <si>
    <t>квартира №7</t>
  </si>
  <si>
    <t>квартира №8</t>
  </si>
  <si>
    <t>квартира №9</t>
  </si>
  <si>
    <t>квартира №10</t>
  </si>
  <si>
    <t>квартира №11</t>
  </si>
  <si>
    <t>квартира №13</t>
  </si>
  <si>
    <t>квартира №14</t>
  </si>
  <si>
    <t>квартира №15</t>
  </si>
  <si>
    <t>квартира №16</t>
  </si>
  <si>
    <t>квартира №17</t>
  </si>
  <si>
    <t>квартира №18</t>
  </si>
  <si>
    <t>квартира №19</t>
  </si>
  <si>
    <t>квартира №21</t>
  </si>
  <si>
    <t>квартира №22</t>
  </si>
  <si>
    <t>квартира №23</t>
  </si>
  <si>
    <t>квартира №24</t>
  </si>
  <si>
    <t>квартира №25</t>
  </si>
  <si>
    <t>квартира №26</t>
  </si>
  <si>
    <t>квартира №28</t>
  </si>
  <si>
    <t>квартира №29</t>
  </si>
  <si>
    <t>квартира №30</t>
  </si>
  <si>
    <t>квартира №31</t>
  </si>
  <si>
    <t>квартира №32</t>
  </si>
  <si>
    <t>квартира №33</t>
  </si>
  <si>
    <t>квартира №34</t>
  </si>
  <si>
    <t>квартира №35</t>
  </si>
  <si>
    <t>квартира №36</t>
  </si>
  <si>
    <t>квартира №37</t>
  </si>
  <si>
    <t>квартира №38</t>
  </si>
  <si>
    <t>квартира №39</t>
  </si>
  <si>
    <t>квартира №45</t>
  </si>
  <si>
    <t>квартира №46</t>
  </si>
  <si>
    <t>квартира №47</t>
  </si>
  <si>
    <t>квартира №48</t>
  </si>
  <si>
    <t>квартира №49</t>
  </si>
  <si>
    <t>квартира №50</t>
  </si>
  <si>
    <t>квартира №51</t>
  </si>
  <si>
    <t>квартира №53</t>
  </si>
  <si>
    <t>квартира №54</t>
  </si>
  <si>
    <t>квартира №58</t>
  </si>
  <si>
    <t>квартира №59</t>
  </si>
  <si>
    <t>квартира №60</t>
  </si>
  <si>
    <t>квартира №64</t>
  </si>
  <si>
    <t>квартира №63</t>
  </si>
  <si>
    <t>квартира №68</t>
  </si>
  <si>
    <t>квартира №69</t>
  </si>
  <si>
    <t>квартира №70</t>
  </si>
  <si>
    <t>квартира №73</t>
  </si>
  <si>
    <t>квартира №74</t>
  </si>
  <si>
    <t>квартира №75</t>
  </si>
  <si>
    <t>квартира №78</t>
  </si>
  <si>
    <t>квартира №79</t>
  </si>
  <si>
    <t>квартира №83</t>
  </si>
  <si>
    <t>квартира №84</t>
  </si>
  <si>
    <t>квартира №85</t>
  </si>
  <si>
    <t>Оренбургская область, Новоорский район, пос. Энергетик,  д. № 79(2), кв. №13</t>
  </si>
  <si>
    <t>квартира №42</t>
  </si>
  <si>
    <t>квартира №43</t>
  </si>
  <si>
    <t>квартира №44</t>
  </si>
  <si>
    <t>квартира №1</t>
  </si>
  <si>
    <t>квартира №93</t>
  </si>
  <si>
    <t>квартира №2</t>
  </si>
  <si>
    <t>квартира №27</t>
  </si>
  <si>
    <t xml:space="preserve"> 71:18:030103:333</t>
  </si>
  <si>
    <t>71:18:030211:1054</t>
  </si>
  <si>
    <t>71:18:030212:4003</t>
  </si>
  <si>
    <t xml:space="preserve">71:18:030211:2752 </t>
  </si>
  <si>
    <t>71:18:030212:3034</t>
  </si>
  <si>
    <t>Свердловская обл., г. Верхний Тагил, ул. Вокзальная, здание склада № 1а</t>
  </si>
  <si>
    <t>Свердловская обл., г. Верхний Тагил</t>
  </si>
  <si>
    <t>Свердловская обл., г. Верхний Тагил, ул. Чапаева, д. 58</t>
  </si>
  <si>
    <t>09/003577</t>
  </si>
  <si>
    <t>квартира №55</t>
  </si>
  <si>
    <t>Договор №8-ЮЖН/009-0189-17 от 01.06.2017</t>
  </si>
  <si>
    <t>Договор №8-ЮЖН/009-0041-16 от 11.01.2016</t>
  </si>
  <si>
    <t>Договор 8-ГУС/009-0656-19 от 10.01.2020</t>
  </si>
  <si>
    <t>Договор 8-ГУС/009-0658-19 от 10.01.2020</t>
  </si>
  <si>
    <t xml:space="preserve">Договор 8-ГУС/009-0657-19 от 10.01.2020
</t>
  </si>
  <si>
    <t xml:space="preserve">Договор № 8-ДЖУ/009-0069-18 от 01.05.2018 </t>
  </si>
  <si>
    <t>Договор № 8-ДЖУ/009-0111-16   от 07.09.2016</t>
  </si>
  <si>
    <t>Договор № 8-ДЖУ/009-0038-17 от 20.02.2017</t>
  </si>
  <si>
    <t>Договор № 8-ДЖУ/009-0144-16  от 14.11.2016</t>
  </si>
  <si>
    <t xml:space="preserve">Договор № 8-ДЖУ/009-0062-19 от 01.04.2019 </t>
  </si>
  <si>
    <t>Договор № 8-ДЖУ/009-0103-16 от 01.08.2016</t>
  </si>
  <si>
    <t>Договор № 8-ДЖУ/009-0079-18 от 13.06.2018</t>
  </si>
  <si>
    <t>Договор № 8-ДЖУ/009-0110-16 от 07.09.2016</t>
  </si>
  <si>
    <t>Договор № 8-ДЖУ/009-0026-17 от 01.02.2017</t>
  </si>
  <si>
    <t xml:space="preserve"> Договор № 8-ДЖУ/009-0011-19 от 26.01.2019</t>
  </si>
  <si>
    <t>Договор № 8-ДЖУ/009-0093-20 от 22.07.2020</t>
  </si>
  <si>
    <t xml:space="preserve"> Договор № 8-ДЖУ/009-0115-17 от 25.09.2017</t>
  </si>
  <si>
    <t>Договор № 8-ДЖУ/009-0115-16 от 21.09.2016</t>
  </si>
  <si>
    <t>Договор № Д/ДТЭЦ/ОМТСиУЗ/7952 от 19.11.2015</t>
  </si>
  <si>
    <t xml:space="preserve">Договор № 8-ДЖУ/009-0048-20 от 30.03.2020 </t>
  </si>
  <si>
    <t>Договор № 8-ДЖУ/009-0109-18 от 01.10.2018</t>
  </si>
  <si>
    <t>Договор № 8-ДЖУ/009-0107-19 от 10.07.2019</t>
  </si>
  <si>
    <t>Договор № 8-ДЖУ/009-0020-20 от 26.02.2020</t>
  </si>
  <si>
    <t>Договор № 8-ДЖУ/009-0117-19 от 01.09.2019</t>
  </si>
  <si>
    <t xml:space="preserve">Договор № 8-ДЖУ/009-0119-18 от 01.11.2018 </t>
  </si>
  <si>
    <t>Договор № 8-ДЖУ/009-0059-20 от 15.04.2020</t>
  </si>
  <si>
    <t xml:space="preserve">Договор № 8-ДЖУ/009-0149-17 от 11.12.2017 </t>
  </si>
  <si>
    <t>Договор № 8-ДЖУ/009-0065-18 от 01.05.2018</t>
  </si>
  <si>
    <t>Договор № 8-ДЖУ/009-0112-17 от 01.10.2017</t>
  </si>
  <si>
    <t>Договор № 8-ДЖУ/009-0108-18 от 01.10.2018</t>
  </si>
  <si>
    <t>Договор № Д/ДТЭЦ/14/6251 от 31.07.2014</t>
  </si>
  <si>
    <t xml:space="preserve">  Договор № Д/ДТЭЦ/14/6233 от 01.08.2014</t>
  </si>
  <si>
    <t xml:space="preserve"> Договор № Д/ДТЭЦ/14/6263 от 31.07.2014</t>
  </si>
  <si>
    <t xml:space="preserve"> Договор № Д/ДТЭЦ/14/6231 от 31.07.2014</t>
  </si>
  <si>
    <t xml:space="preserve"> Договор № Д/ДТЭЦ/14/6261 от 31.07.2014</t>
  </si>
  <si>
    <t xml:space="preserve"> Договор № Д/ДТЭЦ/14/6225 от 31.07.2014 </t>
  </si>
  <si>
    <t xml:space="preserve"> Договор №  Д/ДТЭЦ/14/6209 от 05.08.2014</t>
  </si>
  <si>
    <t xml:space="preserve">  Договор № Д/ДТЭЦ/14/6254 от 31.07.2014</t>
  </si>
  <si>
    <t xml:space="preserve">  Договор № Д/ДТЭЦ/14/6271от 31.07.2014</t>
  </si>
  <si>
    <t xml:space="preserve"> Договор № Д/ДТЭЦ/14/6221 от 31.07.2014</t>
  </si>
  <si>
    <t xml:space="preserve"> Договор № Д/ДТЭЦ/ОМТСиУЗ/8360 от 23.12.2015</t>
  </si>
  <si>
    <t xml:space="preserve"> Договор № Д/ДТЭЦ/14/6277 от 31.07.2014</t>
  </si>
  <si>
    <t xml:space="preserve"> Договор № 8-ДЖУ/009-0043-20 от 23.03.2020</t>
  </si>
  <si>
    <t>Договор № 8-ИВА/009-0102-15 от 01.07.2015</t>
  </si>
  <si>
    <t>Договор № 8-ИРИ/010-0098-20 от 08.05.2020</t>
  </si>
  <si>
    <t xml:space="preserve">Договор № 8-ИРИ/010-0225-19 от 01.04.2019 </t>
  </si>
  <si>
    <t xml:space="preserve">Договор № 8-ИРИ/010-0224-19 от 01.04.2019 </t>
  </si>
  <si>
    <t xml:space="preserve">Договор № 8-ИРИ/010-0039-20 от 01.02.2020 </t>
  </si>
  <si>
    <t xml:space="preserve">Договор № 8-ИРИ/010-0040-20 от 03.03.2020 </t>
  </si>
  <si>
    <t xml:space="preserve">Договор № 8-ИРИ/010-0235-19 от 01.04.2019 </t>
  </si>
  <si>
    <t>Договор №  8-КАЛ/009-0003-18 от 19.01.2018</t>
  </si>
  <si>
    <t>Договор № 8-ЮЖН/009-0008-17 от 10.01.2017</t>
  </si>
  <si>
    <t>Договор № 8-ЮЖН/009-0084-18 от 19.03.2018</t>
  </si>
  <si>
    <t>Договор № 8-ЮЖН/009-0048-16 от 11.01.2016</t>
  </si>
  <si>
    <t>Договор № 8-ЮЖН/009-0076-16 от 11.01.2016</t>
  </si>
  <si>
    <t>Договор № 8-ЮЖН/009-0077-16 от 11.01.2016</t>
  </si>
  <si>
    <t>Договор № 8-ЮЖН/009-0435-16 от 20.12.2016</t>
  </si>
  <si>
    <t>Договор № 8-ЮЖН/009-0061-16 от 11.01.2016</t>
  </si>
  <si>
    <t>Договор № 8-ЮЖН/009-0012-16 от 11.01.2016</t>
  </si>
  <si>
    <t>Договор № 8-ИРИ/010-0099-20 от 18.05.2020</t>
  </si>
  <si>
    <t xml:space="preserve">Договор № 8-ИРИ/009-0365-16 от 30.11.2016 </t>
  </si>
  <si>
    <t>Договор № 8-ИРИ/009-0172-16 от 12.04.2016</t>
  </si>
  <si>
    <t>Договор  № 8-ИРИ/009-0418-16 от 29.12.2016; № 8-ИРИ/009-0376-16 от 30.11.2016; № 8-ИРИ/009-0108-19 от 02.04.2019</t>
  </si>
  <si>
    <t xml:space="preserve">Договор № 8-ИРИ/009-0419-16 от 12.01.2017 </t>
  </si>
  <si>
    <t>Договор № 8-ИРИ/010-0140-20 от 25.05.2020</t>
  </si>
  <si>
    <t>не определялась</t>
  </si>
  <si>
    <t>Оренбургская область, р-н Новоорский, п. Энергетик, ул. Промышленная, д. 2</t>
  </si>
  <si>
    <t>Костромская обл., г. Волгореченск, промзона, квартал №35</t>
  </si>
  <si>
    <t>Костромская обл., г. Волгореченск, промзона,квартал №37, Костромская ГРЭС</t>
  </si>
  <si>
    <t>Краснодарский край, Туапсиснкий район, пгт. Джубга, мкр. "Южный" участок 41 кв. 2</t>
  </si>
  <si>
    <t>Краснодарский край, Туапсиснкий район, пгт. Джубга, мкр. "Южный" участок 41 кв. 3</t>
  </si>
  <si>
    <t>Краснодарский край, Туапсиснкий район, пгт. Джубга, мкр. "Южный" участок 41 кв. 4</t>
  </si>
  <si>
    <t>Краснодарский край, Туапсиснкий район, пгт. Джубга, мкр. "Южный" участок 41 кв. 5</t>
  </si>
  <si>
    <t>Краснодарский край, Туапсиснкий район, пгт. Джубга, мкр. "Южный" участок 41 кв. 6</t>
  </si>
  <si>
    <t>Краснодарский край, Туапсиснкий район, пгт. Джубга, мкр. "Южный" участок 41 кв. 7</t>
  </si>
  <si>
    <t>Краснодарский край, Туапсиснкий район, пгт. Джубга, мкр. "Южный" участок 41 кв. 8</t>
  </si>
  <si>
    <t>Краснодарский край, Туапсиснкий район, пгт. Джубга, мкр. "Южный" участок 41 кв. 9</t>
  </si>
  <si>
    <t>Краснодарский край, Туапсиснкий район, пгт. Джубга, мкр. "Южный" участок 41 кв. 10</t>
  </si>
  <si>
    <t>Краснодарский край, Туапсиснкий район, пгт. Джубга, мкр. "Южный" участок 41 кв. 11</t>
  </si>
  <si>
    <t>Краснодарский край, Туапсиснкий район, пгт. Джубга, мкр. "Южный" участок 41 кв. 13</t>
  </si>
  <si>
    <t>Краснодарский край, Туапсиснкий район, пгт. Джубга, мкр. "Южный" участок 41 кв. 14</t>
  </si>
  <si>
    <t>Краснодарский край, Туапсиснкий район, пгт. Джубга, мкр. "Южный" участок 41 кв. 15</t>
  </si>
  <si>
    <t>Краснодарский край, Туапсиснкий район, пгт. Джубга, мкр. "Южный" участок 41 кв. 16</t>
  </si>
  <si>
    <t>Краснодарский край, Туапсиснкий район, пгт. Джубга, мкр. "Южный" участок 41 кв. 18</t>
  </si>
  <si>
    <t>Краснодарский край, Туапсиснкий район, пгт. Джубга, мкр. "Южный" участок 41 кв. 19</t>
  </si>
  <si>
    <t>Краснодарский край, Туапсиснкий район, пгт. Джубга, мкр. "Южный" участок 41 кв. 21</t>
  </si>
  <si>
    <t>Краснодарский край, Туапсиснкий район, пгт. Джубга, мкр. "Южный" участок 41 кв. 22</t>
  </si>
  <si>
    <t>Краснодарский край, Туапсиснкий район, пгт. Джубга, мкр. "Южный" участок 41 кв. 23</t>
  </si>
  <si>
    <t>Краснодарский край, Туапсиснкий район, пгт. Джубга, мкр. "Южный" участок 41 кв. 24</t>
  </si>
  <si>
    <t>Краснодарский край, Туапсиснкий район, пгт. Джубга, мкр. "Южный" участок 41 кв. 25</t>
  </si>
  <si>
    <t>Краснодарский край, Туапсиснкий район, пгт. Джубга, мкр. "Южный" участок 41 кв. 26</t>
  </si>
  <si>
    <t>Краснодарский край, Туапсиснкий район, пгт. Джубга, мкр. "Южный" участок 41 кв. 28</t>
  </si>
  <si>
    <t>Краснодарский край, Туапсиснкий район, пгт. Джубга, мкр. "Южный" участок 41 кв. 29</t>
  </si>
  <si>
    <t xml:space="preserve"> Краснодарский край, Туапсиснкий район, пгт. Джубга, мкр. "Южный" участок 41 кв. 30</t>
  </si>
  <si>
    <t>Краснодарский край, Туапсиснкий район, пгт. Джубга, мкр. "Южный" участок 41 кв. 31</t>
  </si>
  <si>
    <t>Краснодарский край, Туапсиснкий район, пгт. Джубга, мкр. "Южный" участок 41 кв. 32</t>
  </si>
  <si>
    <t>Краснодарский край, Туапсиснкий район, пгт. Джубга, мкр. "Южный" участок 41 кв. 33</t>
  </si>
  <si>
    <t>Краснодарский край, Туапсиснкий район, пгт. Джубга, мкр. "Южный" участок 41 кв. 34</t>
  </si>
  <si>
    <t xml:space="preserve"> Краснодарский край, Туапсиснкий район, пгт. Джубга, мкр. "Южный" участок 41 кв. 35</t>
  </si>
  <si>
    <t>Краснодарский край, Туапсиснкий район, пгт. Джубга, мкр. "Южный" участок 41 кв. 37</t>
  </si>
  <si>
    <t>Краснодарский край, Туапсиснкий район, пгт. Джубга, мкр. "Южный" участок 41 кв. 38</t>
  </si>
  <si>
    <t>Краснодарский край, Туапсиснкий район, пгт. Джубга, мкр. "Южный" участок 41 кв. 39</t>
  </si>
  <si>
    <t>Краснодарский край, Туапсиснкий район, пгт. Джубга, мкр. "Южный" участок 41 кв. 45</t>
  </si>
  <si>
    <t>Краснодарский край, Туапсиснкий район, пгт. Джубга, мкр. "Южный" участок 41 кв. 46</t>
  </si>
  <si>
    <t>Краснодарский край, Туапсиснкий район, пгт. Джубга, мкр. "Южный" участок 41 кв. 47</t>
  </si>
  <si>
    <t>Краснодарский край, Туапсиснкий район, пгт. Джубга, мкр. "Южный" участок 41 кв. 48</t>
  </si>
  <si>
    <t>Краснодарский край, Туапсиснкий район, пгт. Джубга, мкр. "Южный" участок 41 кв. 49</t>
  </si>
  <si>
    <t>Краснодарский край, Туапсиснкий район, пгт. Джубга, мкр. "Южный" участок 41 кв. 50</t>
  </si>
  <si>
    <t>Краснодарский край, Туапсиснкий район, пгт. Джубга, мкр. "Южный" участок 41 кв. 51</t>
  </si>
  <si>
    <t>Краснодарский край, Туапсиснкий район, пгт. Джубга, мкр. "Южный" участок 41 кв. 53</t>
  </si>
  <si>
    <t>Краснодарский край, Туапсиснкий район, пгт. Джубга, мкр. "Южный" участок 41 кв. 54</t>
  </si>
  <si>
    <t>Краснодарский край, Туапсиснкий район, пгт. Джубга, мкр. "Южный" участок 41 кв. 58</t>
  </si>
  <si>
    <t>Краснодарский край, Туапсиснкий район, пгт. Джубга, мкр. "Южный" участок 41 кв. 59</t>
  </si>
  <si>
    <t>Краснодарский край, Туапсиснкий район, пгт. Джубга, мкр. "Южный" участок 41 кв. 60</t>
  </si>
  <si>
    <t>Краснодарский край, Туапсиснкий район, пгт. Джубга, мкр. "Южный" участок 41 кв. 64</t>
  </si>
  <si>
    <t>Краснодарский край, Туапсиснкий район, пгт. Джубга, мкр. "Южный" участок 41 кв. 63</t>
  </si>
  <si>
    <t>Краснодарский край, Туапсиснкий район, пгт. Джубга, мкр. "Южный" участок 41 кв. 68</t>
  </si>
  <si>
    <t>Краснодарский край, Туапсиснкий район, пгт. Джубга, мкр. "Южный" участок 41 кв. 69</t>
  </si>
  <si>
    <t>Краснодарский край, Туапсиснкий район, пгт. Джубга, мкр. "Южный" участок 41 кв. 70</t>
  </si>
  <si>
    <t>Краснодарский край, Туапсиснкий район, пгт. Джубга, мкр. "Южный" участок 41 кв. 73</t>
  </si>
  <si>
    <t>Краснодарский край, Туапсиснкий район, пгт. Джубга, мкр. "Южный" участок 41 кв. 74</t>
  </si>
  <si>
    <t>Краснодарский край, Туапсиснкий район, пгт. Джубга, мкр. "Южный" участок 41 кв. 75</t>
  </si>
  <si>
    <t>Краснодарский край, Туапсиснкий район, пгт. Джубга, мкр. "Южный" участок 41 кв. 78</t>
  </si>
  <si>
    <t>Краснодарский край, Туапсиснкий район, пгт. Джубга, мкр. "Южный" участок 41 кв. 79</t>
  </si>
  <si>
    <t>Краснодарский край, Туапсиснкий район, пгт. Джубга, мкр. "Южный" участок 41 кв. 83</t>
  </si>
  <si>
    <t>Краснодарский край, Туапсиснкий район, пгт. Джубга, мкр. "Южный" участок 41 кв. 84</t>
  </si>
  <si>
    <t>Краснодарский край, Туапсиснкий район, пгт. Джубга, мкр. "Южный" участок 41 кв. 85</t>
  </si>
  <si>
    <t>Калининградская область, г. Калининград, ул. Летний проезд, дом 39, кв. 24</t>
  </si>
  <si>
    <t>Калининградская область, г. Калининград, ул. Летний проезд, дом 39, кв. 29</t>
  </si>
  <si>
    <t>Калининградская область, г. Калининград, ул. Партизана Железняка, д.4, кв.3</t>
  </si>
  <si>
    <t>Реестр непрофильных активов  АО "Интер РАО - Электрогенерация"</t>
  </si>
  <si>
    <t>Земельный участок №35</t>
  </si>
  <si>
    <t>Земельный участок №24</t>
  </si>
  <si>
    <t>Земельный участок №31</t>
  </si>
  <si>
    <t xml:space="preserve">Земельный участок №37 </t>
  </si>
  <si>
    <t>Земельный участок №210</t>
  </si>
  <si>
    <t>Земельный участок №63</t>
  </si>
  <si>
    <t xml:space="preserve">Земельный участок №426 </t>
  </si>
  <si>
    <t>Земельный участок №0378</t>
  </si>
  <si>
    <t>Земельный участок №1895</t>
  </si>
  <si>
    <t>Земельный участок №322</t>
  </si>
  <si>
    <t>Земельный участок №:321</t>
  </si>
  <si>
    <t>Земельный участок №108</t>
  </si>
  <si>
    <t>Земельный участок №109</t>
  </si>
  <si>
    <t>Земельный участок №32</t>
  </si>
  <si>
    <t>Земельный участок №117</t>
  </si>
  <si>
    <t>Земельный участок №33</t>
  </si>
  <si>
    <t>Земельный участок №7</t>
  </si>
  <si>
    <t>Земельный участок №0014</t>
  </si>
  <si>
    <t xml:space="preserve">Государственная регистрация права № 03:22:000000:292-03/048/2019-2  от 05.04.2019 </t>
  </si>
  <si>
    <t>Государственная регистрация права № 03-03-19/024/2012-340 от 08.11.2012</t>
  </si>
  <si>
    <t>Государственная регистрация права № 03-03-19/024/2012-338 от 12.11.2012</t>
  </si>
  <si>
    <t>Государственная регистрация права № 03-03-19/024/2012-356 от 12.11.2012</t>
  </si>
  <si>
    <t>Государственная регистрация права № 03-03-19/024/2012-341 от 08.11.2012</t>
  </si>
  <si>
    <t>Реализация с целью снижение финансовых затрат, связанных с содержанием и обслуживанием НПА.</t>
  </si>
  <si>
    <t>Вид, номер и дата государственной регистрации права:
собственность, № 56:18:0901001:537-56/019/2019-1 от 06.06.2019</t>
  </si>
  <si>
    <t>Самостоятельное использование позволяет обеспечить гарантированное комфортное размещение командированного персонала.</t>
  </si>
  <si>
    <t xml:space="preserve"> Запись ГРН:  39:03:060019:426-39/021/2020-1 от 29.04.2020 (собственность)</t>
  </si>
  <si>
    <t>Автозаправочная станция на 7 колонок с земельным участком № 1613</t>
  </si>
  <si>
    <t>7483;11/005645</t>
  </si>
  <si>
    <t>44:32:010135:1175; 44:32:010135:1613</t>
  </si>
  <si>
    <t>Собственность (гос.регистрация № 44:32:010135:1613-44/015/2020-1 от 17.01.2020)</t>
  </si>
  <si>
    <t>Склад №8 с земельным участком №1600</t>
  </si>
  <si>
    <t>687;11/005467</t>
  </si>
  <si>
    <t xml:space="preserve"> 44:32:010135:306; 44:32:010135:1600</t>
  </si>
  <si>
    <t>Собственность (регистрация №44:32:010135:1600-44/015/2018-1 от 30.11.2018)</t>
  </si>
  <si>
    <t>№ регистрации 44:07:132601:1354-44/003/2017-1 от 25.04.2017</t>
  </si>
  <si>
    <t>№ регистрации 44:07:132601:1355-44/003/2017-1 от 25.04.2017</t>
  </si>
  <si>
    <t>№ регистрации 44:07:132601:1356-44/003/2017-1 от 25.04.2017</t>
  </si>
  <si>
    <t>№ регистрации 44:07:132601:1357-44/003/2017-1 от 12.05.2017</t>
  </si>
  <si>
    <t xml:space="preserve">Объект не эксплуатируется. Спрос отсутствует ввиду появления новых технологий в сфере связи (моральный и физический износ). У объекта высокая остаточная стоимость. Альтернативный вариант - ликвидация. Однако в случае ликвидации затраты на списание остаточной стоимости объекта и на его демонтаж значительно превысят стоимость извлеченного лома цветных  металлов. Кроме того, учитывая длительный период времени с момента постройки объекта,  существует вероятность того, что точное расположение его отдельных  частей определить будет затруднительно  (объект подземный). </t>
  </si>
  <si>
    <t xml:space="preserve">Объект находится в удовлетворительном состоянии, не используется в хозяйственной деятельности филиала,  находится за пределами производственной площадки филиала. Для приведения в состояние пригодное для эксплуатации требуются большие вложения. Принято решение о реализации с целью сокращения затрат и получения прибыли. </t>
  </si>
  <si>
    <t>номер регистрации 74:37:0209001:1895-74/037/2019-1  от 05.08.2019 г</t>
  </si>
  <si>
    <t xml:space="preserve">Не используется для проживания сотрудников. Реализуется с целью сокращения затрат в соответствии со  стратегией управления жилым фондом Общества, утвержденной приказом от 07.08.2017 №УЭГ/352/ЭГ/295 «О реализации жилищной политики» 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</si>
  <si>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</si>
  <si>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</si>
  <si>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</si>
  <si>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</si>
  <si>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</si>
  <si>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</si>
  <si>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</si>
  <si>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</si>
  <si>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</si>
  <si>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</si>
  <si>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</si>
  <si>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</si>
  <si>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</si>
  <si>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</si>
  <si>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</si>
  <si>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</si>
  <si>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</si>
  <si>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</si>
  <si>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</si>
  <si>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</si>
  <si>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</si>
  <si>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</si>
  <si>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</si>
  <si>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</si>
  <si>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</si>
  <si>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</si>
  <si>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</si>
  <si>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</si>
  <si>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</si>
  <si>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</si>
  <si>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</si>
  <si>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</si>
  <si>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</si>
  <si>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</si>
  <si>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</si>
  <si>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</si>
  <si>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</si>
  <si>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</si>
  <si>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</si>
  <si>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</si>
  <si>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</si>
  <si>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</si>
  <si>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</si>
  <si>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</si>
  <si>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</si>
  <si>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</si>
  <si>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</si>
  <si>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</si>
  <si>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</si>
  <si>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</si>
  <si>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</si>
  <si>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</si>
  <si>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</si>
  <si>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</si>
  <si>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</si>
  <si>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</si>
  <si>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2.87</t>
  </si>
  <si>
    <t>2.88</t>
  </si>
  <si>
    <t>2.89</t>
  </si>
  <si>
    <t>2.90</t>
  </si>
  <si>
    <t>2.91</t>
  </si>
  <si>
    <t>2.92</t>
  </si>
  <si>
    <t>2.117</t>
  </si>
  <si>
    <t>2.118</t>
  </si>
  <si>
    <t>2.119</t>
  </si>
  <si>
    <t>2.120</t>
  </si>
  <si>
    <t>2.121</t>
  </si>
  <si>
    <t>2.122</t>
  </si>
  <si>
    <t>2.123</t>
  </si>
  <si>
    <t>2.124</t>
  </si>
  <si>
    <t>2.125</t>
  </si>
  <si>
    <t>2.126</t>
  </si>
  <si>
    <t>2.127</t>
  </si>
  <si>
    <t>2.128</t>
  </si>
  <si>
    <t>2.129</t>
  </si>
  <si>
    <t>2.130</t>
  </si>
  <si>
    <t>2.131</t>
  </si>
  <si>
    <t>2.132</t>
  </si>
  <si>
    <t>2.133</t>
  </si>
  <si>
    <t>2.134</t>
  </si>
  <si>
    <t>2.135</t>
  </si>
  <si>
    <t>2.136</t>
  </si>
  <si>
    <t>2.137</t>
  </si>
  <si>
    <t>2.138</t>
  </si>
  <si>
    <t>2.139</t>
  </si>
  <si>
    <t>2.140</t>
  </si>
  <si>
    <t>2.141</t>
  </si>
  <si>
    <t>2.142</t>
  </si>
  <si>
    <t>2.143</t>
  </si>
  <si>
    <t>2.144</t>
  </si>
  <si>
    <t>2.145</t>
  </si>
  <si>
    <t>2.146</t>
  </si>
  <si>
    <t>2.147</t>
  </si>
  <si>
    <t>2.148</t>
  </si>
  <si>
    <t>2.149</t>
  </si>
  <si>
    <t>2.150</t>
  </si>
  <si>
    <t>2.151</t>
  </si>
  <si>
    <t>2.152</t>
  </si>
  <si>
    <t>2.153</t>
  </si>
  <si>
    <t>2.154</t>
  </si>
  <si>
    <t>3.1</t>
  </si>
  <si>
    <t>3.2</t>
  </si>
  <si>
    <t>Находится в аренде ООО "Фламинго". Столовая находится на территории филиала, для обслуживания персонала филиала.</t>
  </si>
  <si>
    <t>АО "Санаторий-профилакторий "Лукоморье"</t>
  </si>
  <si>
    <t>Сохранение участия в интересах деятельности Общества</t>
  </si>
  <si>
    <t>АО "Управление технологического транспорта"</t>
  </si>
  <si>
    <t>ОАО "АТП Ярэнерго-холдинг"-</t>
  </si>
  <si>
    <t>ОАО "Тулэнергоремонт"</t>
  </si>
  <si>
    <t>АО "Гостиница "Волгореченск"</t>
  </si>
  <si>
    <t>1.1</t>
  </si>
  <si>
    <t>1.2</t>
  </si>
  <si>
    <t>1.3</t>
  </si>
  <si>
    <t>1.4</t>
  </si>
  <si>
    <t>1.5</t>
  </si>
  <si>
    <t>Ликвидация с целью снижение финансовых затрат, связанных с содержанием и обслуживанием НПА. В связи с близким расположением к основным производственным объектам продажа невозможна.</t>
  </si>
  <si>
    <t>Удалить?</t>
  </si>
  <si>
    <t>Вопрос: нужно ли такие объекты квалифицироваить как непрофильные???</t>
  </si>
  <si>
    <t xml:space="preserve">Кувшинов К.К. </t>
  </si>
  <si>
    <t>Kuvshinov_kk@interrao.ru</t>
  </si>
  <si>
    <t xml:space="preserve">Тел. с кодом города: 8 (495) 664 76 80 (доб. 2988) </t>
  </si>
  <si>
    <t xml:space="preserve">Сооружение-подъездная дорога от ул.Комсомольской до оси резервного въезда на ГРЭС </t>
  </si>
  <si>
    <t>Договор №8-ИВА/009-0156-15 от 16.11.2015</t>
  </si>
  <si>
    <t xml:space="preserve">Договор №8-ИВА/009-0160-15 от 16.11.2015 </t>
  </si>
  <si>
    <t>Договор №8-ИВА/001-0018-18 от 20.02.2018</t>
  </si>
  <si>
    <t>Договор №8-ИВА/009-0154-15 от 16.11.2015</t>
  </si>
  <si>
    <t>Договор №8-ИВА/001-0149-20 от 24.11.2020</t>
  </si>
  <si>
    <t>Договор №8-ИВА/001-0144-20 от 16.10.2020</t>
  </si>
  <si>
    <t>Объект незавершенного строительства (Водоочистные сооружения 2 очередь (ВОС 2-х артезианских скважин))</t>
  </si>
  <si>
    <t>18/000708</t>
  </si>
  <si>
    <t>Костромская область, г. Волгореченск, квартал №26</t>
  </si>
  <si>
    <t>Аренда.
Договор аренды земельного участка №28/2018 (8-КОС/009-0428-18) от 29.01.2019</t>
  </si>
  <si>
    <t>Объект расположен вне охраняемой территории станции, отражен на счете 08.03, в настоящее время законсервирован, в деятельности Общества не используется. Права Общества на Объект не зарегистрированы. Предлагается ликвидация  в связи отсутствием необходимости в дополнительных водоочистных сооружениях на территории г.Волгореченск. Иная реализация объекта не востребована.
Срок выполнения установлен с учетом бизнес-планирования затрат на выполнение мероприятий.</t>
  </si>
  <si>
    <t xml:space="preserve"> 4 квартал 2023</t>
  </si>
  <si>
    <t>2.1.</t>
  </si>
  <si>
    <t xml:space="preserve">4 квартал 2023 </t>
  </si>
  <si>
    <t>2.2.</t>
  </si>
  <si>
    <t>аренда (договор аренды от 06.07.2016 № 11/Ю-2020)</t>
  </si>
  <si>
    <t>2.3.</t>
  </si>
  <si>
    <t>2.4.</t>
  </si>
  <si>
    <t>Свердловская обл., г. Верхний Тагил, Сектор Промышленный проезд, № 13</t>
  </si>
  <si>
    <t>2.5.</t>
  </si>
  <si>
    <t>2.6.</t>
  </si>
  <si>
    <t>2.7.</t>
  </si>
  <si>
    <t>Свердловская обл., Верхний Тагил г, Сектор Промышленный проезд, № 13</t>
  </si>
  <si>
    <t>2.8.</t>
  </si>
  <si>
    <t>2.9.</t>
  </si>
  <si>
    <t>Свердловская обл, г. Верхний Тагил, Сектор Промышленный проезд, № 3</t>
  </si>
  <si>
    <t>аренда (договор аренды от 18.12.2019 № 66-07/64)</t>
  </si>
  <si>
    <t>2.10.</t>
  </si>
  <si>
    <t>Обременений и ограничений нет</t>
  </si>
  <si>
    <t>2.11.</t>
  </si>
  <si>
    <t>Свердловская обл., г. Верхний Тагил, Сектор Промышленный проезд, № 4</t>
  </si>
  <si>
    <t>2.12.</t>
  </si>
  <si>
    <t xml:space="preserve"> Здание отбора сухой золы, литер 417 </t>
  </si>
  <si>
    <t>2.13.</t>
  </si>
  <si>
    <t>2.14.</t>
  </si>
  <si>
    <t>Свердловская обл., г. Верхний Тагил, ул Ленина,83</t>
  </si>
  <si>
    <t>Свердловская обл., г. Верхний Тагил, ул Ленина, 83</t>
  </si>
  <si>
    <t xml:space="preserve"> 4 квартал 2022</t>
  </si>
  <si>
    <t>1 квартал 2022</t>
  </si>
  <si>
    <t>4 квартал 2023</t>
  </si>
  <si>
    <t>Договор № 8-ДЖУ/010-0110-21 от 15.07.2021</t>
  </si>
  <si>
    <t>Договор № 8-ДЖУ-010-0109-21 от 12.07.2021</t>
  </si>
  <si>
    <t>Договор № 8-ДЖУ/010-0080-21 от 28.04.2021</t>
  </si>
  <si>
    <t>Договор № 8-ДЖУ-009-0031-21 от 11.03.2021</t>
  </si>
  <si>
    <t>Договор 8-ДЖУ-010-0127-21 от 02.08.2021</t>
  </si>
  <si>
    <t xml:space="preserve"> Договор                          № 8-ДЖУ/010-0128-21    от 30.09.2021</t>
  </si>
  <si>
    <t>Договор № 8-ДЖУ-010-0081-21 от 28.04.2021</t>
  </si>
  <si>
    <t>Договор № 8-ДЖУ-009-0030-21 от 04.03.2021</t>
  </si>
  <si>
    <t xml:space="preserve"> Договор № 8-ДЖУ-010-0123-21 от 02.08.2021</t>
  </si>
  <si>
    <t>Договор № 8-ДЖУ-010-0110-21 от 15.07.2021</t>
  </si>
  <si>
    <t>Договор № 8-ДЖУ-009-0050-21 от 08.04.2021</t>
  </si>
  <si>
    <t>Для проживания работников филиала</t>
  </si>
  <si>
    <t>Договор № 8-ИВА/001-0141-21 от 01.10.2021</t>
  </si>
  <si>
    <t>2 комнатная квартира
Оренбургская обл, Новоорский р-н, пос. Энергетик,  дом 79(2), кв.3</t>
  </si>
  <si>
    <t>3 комнатная квартира
Оренбургская обл, Новоорский р-н, пос. Энергетик,  дом 79(2), кв.4</t>
  </si>
  <si>
    <t xml:space="preserve"> Не используется. Продажа объекта обусловлена нулевой доходностью и расходами на содержание.</t>
  </si>
  <si>
    <t xml:space="preserve">Договор № 8-КАЛ/012-0196-21 от 11.08.2021 </t>
  </si>
  <si>
    <t xml:space="preserve">Договор № 8-КАЛ/012-0068-21 от 01.04.2021 </t>
  </si>
  <si>
    <t xml:space="preserve">Договор № 8-КАЛ/012-0195-21 от 10.08.2021 </t>
  </si>
  <si>
    <t>Здание вспомогательное №2</t>
  </si>
  <si>
    <t>2875</t>
  </si>
  <si>
    <t>44:32:010135:268</t>
  </si>
  <si>
    <t>Костромская область, г Волгореченск, тер. Промзона, квартал №35, здание вспомогательное №2</t>
  </si>
  <si>
    <t>Свидетельство о государственной регистрации права собственности серии 44-АБ № 589104 от 19.11.2012г.</t>
  </si>
  <si>
    <t>Собственность.Выписка из ЕГРН от 13.03.2018 б/н (КН 44:32:01013:236)</t>
  </si>
  <si>
    <t>Железнодорожные пути строительно-монтажной площадки( перенос веера)</t>
  </si>
  <si>
    <t>КОС1200101</t>
  </si>
  <si>
    <t>44:32:010135:356</t>
  </si>
  <si>
    <t>Костромская область, г Волгореченск, промзона, квартал №35</t>
  </si>
  <si>
    <t>Свидетельство о государственной регистрации права собственности серии 44-АБ № 589017 от 12.11.2012г.</t>
  </si>
  <si>
    <t>Аренда. Договор аренды земельного участка №13/2017 (8-КОС/009-0550-16) от 16.02.2017</t>
  </si>
  <si>
    <t>Объект расположен вне охраняемой территории станции, находится в аварийном состоянии.Предполагается ликвидация объекта.</t>
  </si>
  <si>
    <t>Здание производственное №1</t>
  </si>
  <si>
    <t>690</t>
  </si>
  <si>
    <t>44:32:010135:1179</t>
  </si>
  <si>
    <t>Выписка из ЕГРН от 22.01.2021г.</t>
  </si>
  <si>
    <t>квартира №158</t>
  </si>
  <si>
    <t>Квартира по ул.Пирогова, дом №14, кв.26</t>
  </si>
  <si>
    <t>Россия, Краснодарский край, г. Сочи, Центральный район, ул. Пирогова д. 14, кв. 26</t>
  </si>
  <si>
    <t>Совместный приказ ООО «Интер РАО – Управление электрогенерацией» и АО «Интер РАО – Электрогенерация» от 09.07.2018 № УЭГ/372/ЭГ/286 «О реализации жилищной политики», обращение Темникова С.С. от 06.10.2021</t>
  </si>
  <si>
    <t>Квартира  по ул.Невская д.18, кв.71</t>
  </si>
  <si>
    <t xml:space="preserve">
Продажа с целью сокращения затрат. Продолжение этапов продажи по РНА 2020-2021 одобренному Советом директоров 25.12.2020 протокол № 359.
Срок выполнения установлен с учетом проведения регламентированных процедур по продаже. Здание продается с 2018 года по остаточной стоимости,  остаточная больше рыночной  (затраты на демонтаж составлют 1170 т.р.).</t>
  </si>
  <si>
    <t>Не определялась</t>
  </si>
  <si>
    <t xml:space="preserve">Склад мазута 2 емкости V=2000м.куб. </t>
  </si>
  <si>
    <t>ХАР1100016</t>
  </si>
  <si>
    <t>Свидетельство о государственной регистрации права75АА №414777</t>
  </si>
  <si>
    <t>собственность (свидетельство ГРП №75 АА 342440 от 13.11.2012)</t>
  </si>
  <si>
    <t>Квартира , трехкомнатная</t>
  </si>
  <si>
    <t>Передана работнику филиала  Братчикову В.В. по договору найма № 8-ХАР/009-0490-19 от 12.11.2019 на 11 мес.</t>
  </si>
  <si>
    <t>Квартира передана работнику филиала по договору найма, по условиям договора возможна дальнейшая пролонгация, в 2022-2023г.г. договор будет пролонгирован.</t>
  </si>
  <si>
    <t xml:space="preserve">Квартира, двухкомнатная </t>
  </si>
  <si>
    <t>Передана работнику филиала  Овчинникову Н.Н. по договору найма №8-ХАР/009-0297-19 от 01.06.2019 на 11 мес.</t>
  </si>
  <si>
    <t>Передана работнику филиала  Мормуль В.Г. по договору найма №8-ХАР/009-0296-19 от 01.06.2019 на 11 мес.</t>
  </si>
  <si>
    <t xml:space="preserve">Квартира,  однокомнатная </t>
  </si>
  <si>
    <t>75:14:260135:236</t>
  </si>
  <si>
    <t>Забайкальский край,   п Ясногорск Луговой 10 кв 49</t>
  </si>
  <si>
    <t>Свидетельство о государственной регистрации права 75АА №342312</t>
  </si>
  <si>
    <t>Передана работнику филиала  Иртегову Ф.М. по договору найма № 8-ХАР/009-0373-21 от 13.09.2021  на 11 мес.</t>
  </si>
  <si>
    <t>Передана работнику филиала  Ачимову В.И. по договору найма № 8-ХАР/009-0278-19 от 01.06.2019 на 11 мес.</t>
  </si>
  <si>
    <t>Передана работнику филиала  Вагнер Д.В. по договору найма 8-ХАР/009-0284 от 30.04.2020  на 11 мес.</t>
  </si>
  <si>
    <t>Передана работнику филиала Шеверда Р.Л. по договору найма № 8-ХАР/009-0115-19 от 01.03.2019 на 11 мес.</t>
  </si>
  <si>
    <t xml:space="preserve">Передана работнику филиала Ядрищенкому В.П. по договору найма № 8-ХАР/009-0493-19 от 01.11.2019 на 11 мес. </t>
  </si>
  <si>
    <t>Передана работнику филиала Мельниковой М.Ю. по договору найма № 8-ХАР/009-0374-21 от 20.09.2021 на 11 мес.</t>
  </si>
  <si>
    <t>Передана работнику филиала  Белкину Е.А. по договору найма № 8-ХАР/009-0413-19 от 18.10.2019 на 11 мес.</t>
  </si>
  <si>
    <t>Передана работнику филиала Шарому П.С. по договору найма № 8-ХАР/009-0114-19 от 01.03.2019 на 11 мес.</t>
  </si>
  <si>
    <t>Передана работнику филиала  Сусакову Е.В. по договору найма № 8-ХАР/009-0305-19 от 01.06.2019.</t>
  </si>
  <si>
    <t>Передана работнику филиала Поташову О.В. по договору найма № 8-ХАР/009-0300-19 от 01.06.2019 на 11 мес.</t>
  </si>
  <si>
    <t>Передана работнику филиала  Галину Р.Р. по договору найма №8-ХАР/009-0290-19 от 01.06.2019 на 11 мес.</t>
  </si>
  <si>
    <t>Передана работнику филиала  Балагурову Ю.Н. по договору найма №8-ХАР/009-0252-17 на 11 мес.</t>
  </si>
  <si>
    <t>Передана работнику филиала  Батоеву В.Ц. по договору найма №8-ХАР/009-0280-19 от 01.06.19 на 11 мес.</t>
  </si>
  <si>
    <t>Передана работнику филиала Воловодюк М.Л. по договору найма № 8-ХАР/009-0411-19 от 01.11.2019 на 11 мес.</t>
  </si>
  <si>
    <t>Передана работнику филиала Зубареву Д.В. по договору найма №8-ХАР/009-0292-19 от 01.06.2019 на 11 мес.</t>
  </si>
  <si>
    <t>Передана работнику филиала  Скрынскому В.А. по договору найма №8-ХАР/009-0304-19 на 11 мес.</t>
  </si>
  <si>
    <t>Передана работнику филиала Раимову Р.Р. по договору найма № 8-ХАР/009-0302-19 от 01.06.2019 на 11 мес.</t>
  </si>
  <si>
    <t>Передана работнику филиала Королеву Н.А. по договору найма  №8-ХАР/009-0293-19 от 01.06.2019 на 11 мес.</t>
  </si>
  <si>
    <t>Передана работнику филиала Пешкову С.И. по договору найма №8-ХАР/009-0326-20 от 01.07.2020 на 11 мес.</t>
  </si>
  <si>
    <t>Передана работнику филиала Чагину О.В. по договору найма №8-ХАР/009-0306-19 от 01.06.2019  на 11 мес.</t>
  </si>
  <si>
    <t>Передана работнику филиала Панушкину С.С. по договору найма №8-ХАР/009-0338-21 от 23.08.2021  на 11 мес.</t>
  </si>
  <si>
    <t>Передана работнику филиала  Бодрову Н.Р. по договору найма №8-ХАР/009-0277-19 от 01.06.2019  на 11 мес.</t>
  </si>
  <si>
    <t>Передана работнику филиала  Иртегову С.В. по договору найма № 8-ХАР/009-0494-19 от 01.11.2019 на 11 мес.</t>
  </si>
  <si>
    <t>Передана работнику филиала  Рустамову А.А. по договору найма  №8-ХАР/009-0303-19 от 01.06.2019 на 11 мес.</t>
  </si>
  <si>
    <t xml:space="preserve">Квартира, однокомнатная </t>
  </si>
  <si>
    <t>Передана работнику филиала Цыбжитову Н.Э. по договору найма №8-ХАР/009-0522-20 от 10.11.20 на 11 мес.</t>
  </si>
  <si>
    <t>Передана работнику филиала Козлову А.Н. по договору найма №8-ХАР/009-0378-21 на 11 мес.</t>
  </si>
  <si>
    <t>Передана работнику филиала Жаповой Б.Б. по договору найма 8-ХАР/009-0342-21 на 11 мес.</t>
  </si>
  <si>
    <t>Передана работнику филиала Анненков Р.А. по договору найма №8-ХАР/009-0335-19 от 01.08.19 на 11 мес.</t>
  </si>
  <si>
    <t>Передана работнику филиала Репину С.С. по договору найма №8-ХАР/009-0003-21  от 11.01.21 на 11 мес.</t>
  </si>
  <si>
    <t>Передана работнику филиала Ерзикову М.Н. по договору найма №8-ХАР/009-0375-21 от 01.09.2021 на 11 мес.</t>
  </si>
  <si>
    <t>Передана работнику филиала Боготыревой Т.С. по договору найма №8-ХАР/009-0410-19 от 23.10.2019 на 11 мес.</t>
  </si>
  <si>
    <t>Передана работнику филиала Гадяцкий А.В. по договору найма №8-ХАР/009-0264-20 от 01.04.2020 на 11 мес.</t>
  </si>
  <si>
    <t>Передана работнику филиала Дубовец А.А. по договору найма №8-ХАР/009-0111-19 от 01.02.2019 на 11 мес.</t>
  </si>
  <si>
    <t>Передана работнику филиала Пашнину Е.В. по договору найма №8-ХАР/009-0298-19 от 01.06.2019 на 11 мес.</t>
  </si>
  <si>
    <t>Передана работнику филиала Бахметьеву Р.В. по договору найма №8-ХАР/009-0273-20 от 16.04.20 на  11 мес.</t>
  </si>
  <si>
    <t>Передана работнику филиала Атавиной Г.А. по договору найма №8-ХАР/009-0094-19 от 01.02.2019 на 11 мес.</t>
  </si>
  <si>
    <t>Передана работнику филиала Белоусову Д.В. по договору найма № 8-ХАР/009-0282-19 от 01.06.2019 на 11 мес.</t>
  </si>
  <si>
    <t>Передана работнику филиала Кузнецову С.В. по договору найма №8-ХАР/009-0295-19 от 01.06.2019 на 11 мес.</t>
  </si>
  <si>
    <t>Передана работнику филиала Кодочигову А.В. по договору найма №8-ХАР/009-0003-19 от 01.01.2019 на 11 мес.</t>
  </si>
  <si>
    <t xml:space="preserve">Квартира передается работнику филиала Журавлеву А.П. по договору найма №8-ХАР/009-0415-19 от 23.10.2019 на 11 мес. </t>
  </si>
  <si>
    <t>Передана работнику филиала Поносовой Н.А. по договору найма № 8-ХАР/009-0095-19 от 01.02.2019 на 11 мес.</t>
  </si>
  <si>
    <t xml:space="preserve">Передана работнику филиала Лебедеву А.В. по договору найма №8-ХАР/009-0340-21 от 02.08.2021 на 11 мес. </t>
  </si>
  <si>
    <t xml:space="preserve">Квартира, 4-х комнатная </t>
  </si>
  <si>
    <t>Передана работнику филиала Шоколову Е.В. по договору найма № 8-ХАР/009-0316-19 от 01.07.2019 на 11 мес.</t>
  </si>
  <si>
    <t>Передана работнику филиала Дугарову А.Н. по договору найма №8-ХАР/009-0291-19 от 01.06.2019 на 11 мес.</t>
  </si>
  <si>
    <t xml:space="preserve">Квартира,трехкомнатная </t>
  </si>
  <si>
    <t>Передана работнику филиала Балбарову Ч.Д. по договору найма №8-ХАР/009-0317-19 от 01.07.2019 на 11 мес.</t>
  </si>
  <si>
    <t xml:space="preserve">Квартира,2-х комнатная </t>
  </si>
  <si>
    <t>Передана работнику филиала Кудряшову С.А. по договору найма №8-ХАР/009-0492-19 от 01.11.2019 на 11 мес.</t>
  </si>
  <si>
    <t>Передана работнику филиала Сабанцеву И.В. по договору найма № 8-ХАР/009-0096-19 от 01.02.2019 на 11 мес.</t>
  </si>
  <si>
    <t>Помещение</t>
  </si>
  <si>
    <t>Выписка из ЕГРН от 19.09.17 № 75/001/008/2017-4418</t>
  </si>
  <si>
    <t xml:space="preserve">Передается ДЗО АО "Коммунальник" с 01.09.2019 на 11 мес. по договору аренды №8-ХАР/009-0350-19.  </t>
  </si>
  <si>
    <t>Передано в аренду ИП  Мавринской  договор аренды №8-ХАР/009-0106-20 от 01.03.20 (сроком на 3 года)</t>
  </si>
  <si>
    <t>Передана части здания в аренду (Договор №8-ХАР/009-0307-21 от 08.09.2021)</t>
  </si>
  <si>
    <t xml:space="preserve">Заключен договор аренды имущества с ГУ "Забайкалпожспас" по 31.12.2021, в последующие периоды договор будет продлен. </t>
  </si>
  <si>
    <t xml:space="preserve">Аренда (Договор аренды №26/411 от 01.12.2011  </t>
  </si>
  <si>
    <t>Земельный участок для строительства здания лечебного корпуса (71:18:030211:96)</t>
  </si>
  <si>
    <t xml:space="preserve"> Реализация в соответствии с Методикой распоряжения НПА, с использованием рыночной стоимости имущества, определенной независимым оценщиком.</t>
  </si>
  <si>
    <t>Квартира г.Суворов ул.Школьная, д.20 кв.121</t>
  </si>
  <si>
    <t>Тульская обл., г. Суворов, ул. Школьная, д. 20, кв. 121</t>
  </si>
  <si>
    <t>Договор аренды № 8-ЧЕР/009-0155-18 от 18.06.2018 г.</t>
  </si>
  <si>
    <t>Квартира г.Суворов ул.Тульская 17-21</t>
  </si>
  <si>
    <t xml:space="preserve"> Договор найма жилого помещения № 8-ЧЕР/009-0195-19 от 31.07.2019 г. </t>
  </si>
  <si>
    <t>Квартира г.Суворов ул.Кирова 7А-18</t>
  </si>
  <si>
    <t xml:space="preserve"> Договор найма жилого помещения № 8-ЧЕР/009-0223-20 от 02.10.2020 г. </t>
  </si>
  <si>
    <t>Квартира г.Суворов ул.Тульская 7б кв.22</t>
  </si>
  <si>
    <t>Договор найма жилого помещения № 8-ЧЕР/009-0009-20 от 04.02.2020 г.</t>
  </si>
  <si>
    <t>Квартира г.Суворов ул.Кирова д.11 кв.50</t>
  </si>
  <si>
    <t>Договор найма жилого помещения № 8-ЧЕР/009-0243-20 от 29.10.2020 г.</t>
  </si>
  <si>
    <t>Договор найма квартиры № 8-СОЧ/007-0149-21 от 01.06.2021</t>
  </si>
  <si>
    <t>Договор найма квартиры № 8-СОЧ/009-0236-19 от 13.12.2019</t>
  </si>
  <si>
    <t>2.169</t>
  </si>
  <si>
    <t>11:12:1704002:301</t>
  </si>
  <si>
    <t>Республика Коми, г. Печора, Печорская ГРЭС, д. 49</t>
  </si>
  <si>
    <t>Свидетельство  о государственной регистрации права 11 АА 900722 от 10.11.2012г.</t>
  </si>
  <si>
    <t xml:space="preserve">Собственность,  з/у  кадастровый номер 11:12:1704002:350 
площадь 2272,0 м²
 (Свидетельство  о государственной регистрации права от 31.05.2016г. № 0128495)
</t>
  </si>
  <si>
    <t xml:space="preserve">здание находится в неудовлетворительном состоянии, не используется в производственной деятельности филиала, восстановление нецелесообразно. Находится на консервации с 01.02.2011 г.  Продажа с целью сокращения затрат.
</t>
  </si>
  <si>
    <t>2.170</t>
  </si>
  <si>
    <t>11:12:1704002:284</t>
  </si>
  <si>
    <t>Республика Коми, г. Печора, Печорская ГРЭС, д. 54</t>
  </si>
  <si>
    <t>Свидетельство  о государственной регистрации права 11 АА 900889 от 21.11.2012г.</t>
  </si>
  <si>
    <t xml:space="preserve">Собственность,  з/у кадастровый номер 11:12:1704002:351 
площадь 1552,0 м²
 (Свидетельство  о государственной регистрации права от 31.05.2016г. № 0128485)
</t>
  </si>
  <si>
    <t>2.171</t>
  </si>
  <si>
    <t>11:12:0000000:1979</t>
  </si>
  <si>
    <t>Республика Коми, г. Печора, Печорская ГРЭС, д. 56</t>
  </si>
  <si>
    <t>Свидетельство о государственной регистрации права 11 АА 900991 от 27.11.2012</t>
  </si>
  <si>
    <t xml:space="preserve">Собственность,  з/у кадастровый номер 11:12:1704002:349 
площадь 940,0 м²
 (Свидетельство  о государственной регистрации права от 31.05.2016г. № 0128493)
</t>
  </si>
  <si>
    <t>2.172</t>
  </si>
  <si>
    <t>11:12:1704002:305</t>
  </si>
  <si>
    <t>Республика Коми, г. Печора, Печорская ГРЭС, д. 47</t>
  </si>
  <si>
    <t>Свидетельство о государственной регистрации права 11 АА 900988 от 27.11.2012</t>
  </si>
  <si>
    <t xml:space="preserve">Собственность,  з/у кадастровый номер 11:12:1704002:345 
площадь 1153,0 м²
 (Свидетельство  о государственной регистрации права от 31.05.2016г. № 0128491)
</t>
  </si>
  <si>
    <t>2.173</t>
  </si>
  <si>
    <t>11:12:0000000:286</t>
  </si>
  <si>
    <t>Республика Коми, г. Печора, Печорская ГРЭС, д. 51</t>
  </si>
  <si>
    <t>Свидетельство о государственной регистрации права  11 АА 901025 от 29.11.2012</t>
  </si>
  <si>
    <t xml:space="preserve">Собственность,  з/у кадастровый номер 11:12:1704002:353 
площадь 864,0 м²
 (Свидетельство  о государственной регистрации права от 31.05.2016г. № 0128489)
</t>
  </si>
  <si>
    <t xml:space="preserve">здание находится в неудовлетворительном состоянии, не используется в производственной деятельности филиала, восстановление нецелесообразно. Находится на консервации с 01.02.2011 г. Продажа с целью сокращения затрат. 
</t>
  </si>
  <si>
    <t>2.174</t>
  </si>
  <si>
    <t>11:12:1704002:255</t>
  </si>
  <si>
    <t>Республика Коми, г. Печора, Печорская ГРЭС, д. 55</t>
  </si>
  <si>
    <t>Свидетельство о государственной регистрации права  11 АА 900890 от 21.11.2012</t>
  </si>
  <si>
    <t xml:space="preserve">Собственность,  з/у кадастровый номер 11:12:1704002:348
площадь 3459,0 м²
 (Свидетельство  о государственной регистрации права от 31.05.2016г. № 0128494)
</t>
  </si>
  <si>
    <t>2.175</t>
  </si>
  <si>
    <t>11:12:0000000:2318</t>
  </si>
  <si>
    <t>Республика Коми, г. Печора, Печорская ГРЭС,  д. 53</t>
  </si>
  <si>
    <t>Свидетельство о государственной регистрации права 11 АА 900891 от 21.11.2012</t>
  </si>
  <si>
    <t xml:space="preserve">Собственность,  з/у кадастровый номер 11:12:1704002:352
площадь 584,0 м²
 (Свидетельство  о государственной регистрации права от 31.05.2016г. № 0128486)
</t>
  </si>
  <si>
    <t>2.176</t>
  </si>
  <si>
    <t>11:12:0000000:2078</t>
  </si>
  <si>
    <t>Республика Коми, г. Печора, Печорская ГРЭС, д. 32</t>
  </si>
  <si>
    <t>Свидетельство о государственной регистрации права  11 АА 900887 от 21.11.2012</t>
  </si>
  <si>
    <t xml:space="preserve">Собственность,  з/у кадастровый номер 11:12:1704002:344
площадь 2828,0 м²
 (Свидетельство  о государственной регистрации права от 31.05.2016г. № 0128490)
</t>
  </si>
  <si>
    <t>здание находится в аварийном состоянии,  не используется в производственной деятельности филиала, восстановление нецелесообразно. Находится на консервации с 01.02.2011.Продажа с целью сокращения затрат.</t>
  </si>
  <si>
    <t>2.177</t>
  </si>
  <si>
    <t>11:12:0000000:1761</t>
  </si>
  <si>
    <t>Республика Коми, г. Печора, территория "Печорской ГРЭС"</t>
  </si>
  <si>
    <t>Свидетельство о государственной регистрации права  11 АА 901180 от 07.12.2012</t>
  </si>
  <si>
    <r>
      <t>Собственность,  з/у кадастровые номера: 11:12:1704002:363 площадью 83м</t>
    </r>
    <r>
      <rPr>
        <vertAlign val="superscript"/>
        <sz val="12"/>
        <rFont val="Times New Roman"/>
        <family val="1"/>
        <charset val="204"/>
      </rPr>
      <t xml:space="preserve">2  </t>
    </r>
    <r>
      <rPr>
        <sz val="12"/>
        <rFont val="Times New Roman"/>
        <family val="1"/>
        <charset val="204"/>
      </rPr>
      <t xml:space="preserve"> (запись в ЕГРН №11:12:1704002:363 -11/012/2017-1 от 15.05.2017); 11:12:1704002:364 площадью 11 458м</t>
    </r>
    <r>
      <rPr>
        <sz val="12"/>
        <rFont val="Calibri"/>
        <family val="2"/>
        <charset val="204"/>
      </rPr>
      <t>²</t>
    </r>
    <r>
      <rPr>
        <sz val="12"/>
        <rFont val="Times New Roman"/>
        <family val="1"/>
        <charset val="204"/>
      </rPr>
      <t xml:space="preserve"> (запись в ЕГРН №11:12:1704002:364 -11/012/2017-1 от 15.05.2017)  11:12:1704002:365 площадью 2м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(запись в ЕГРН №11:12:1704002:365 -11/012/2017-1 от 15.05.2017)</t>
    </r>
  </si>
  <si>
    <t>Договор аренды от 29.01.2021 № 8-ПЕЧ/008-0010-21</t>
  </si>
  <si>
    <t>Не используется в производственной деятельности филиала.Заключен договор аренды на часть сооружения. Продажа с целью сокращения затрат.</t>
  </si>
  <si>
    <t>2.178</t>
  </si>
  <si>
    <t>11:12:0000000:1540</t>
  </si>
  <si>
    <t>Республика Коми, г. Печора, Печорская ГРЭС, д. 62</t>
  </si>
  <si>
    <t>Свидетельство  о государственной регистрации права 11 АА 901038 от 29.11.2012г.</t>
  </si>
  <si>
    <r>
      <t>Собственность, з/у  кадастровый номер 11:12:1704002:376, площадь 1172м</t>
    </r>
    <r>
      <rPr>
        <sz val="12"/>
        <color indexed="8"/>
        <rFont val="Calibri"/>
        <family val="2"/>
        <charset val="204"/>
      </rPr>
      <t>²</t>
    </r>
    <r>
      <rPr>
        <sz val="12"/>
        <color indexed="8"/>
        <rFont val="Times New Roman"/>
        <family val="1"/>
        <charset val="204"/>
      </rPr>
      <t>.  запись в ЕГРН №11:12:1704002:376 -11/012/2017-1 от 11.12.2017</t>
    </r>
  </si>
  <si>
    <t>2.179</t>
  </si>
  <si>
    <t>11:12:1704002:292</t>
  </si>
  <si>
    <t>Республика Коми, г. Печора, Печорская ГРЭС, д. 31а</t>
  </si>
  <si>
    <t>Свидетельство  о государственной регистрации права 11 АА 900894 от 21.11.2012г.</t>
  </si>
  <si>
    <r>
      <t>Собственность,  з/у  кадастровый номер 11:12:1704002:380, площадь 1000 м</t>
    </r>
    <r>
      <rPr>
        <sz val="12"/>
        <color indexed="8"/>
        <rFont val="Calibri"/>
        <family val="2"/>
        <charset val="204"/>
      </rPr>
      <t>²</t>
    </r>
    <r>
      <rPr>
        <sz val="12"/>
        <color indexed="8"/>
        <rFont val="Times New Roman"/>
        <family val="1"/>
        <charset val="204"/>
      </rPr>
      <t>.  дата и номер гос. регистрации №11:12:1704002:380 -11/012/2017-1 от 11.12.2017)</t>
    </r>
  </si>
  <si>
    <t>2.180</t>
  </si>
  <si>
    <t>11:12:0000000:451</t>
  </si>
  <si>
    <t>Свидетельство  о государственной регистрации права 11 АА 900932 от 24.11.2012г.</t>
  </si>
  <si>
    <r>
      <t>Собственность,  з/у  кадастровый номер 11:12:1704002:378, площадь 1000 м</t>
    </r>
    <r>
      <rPr>
        <sz val="12"/>
        <color indexed="8"/>
        <rFont val="Calibri"/>
        <family val="2"/>
        <charset val="204"/>
      </rPr>
      <t>²</t>
    </r>
    <r>
      <rPr>
        <sz val="12"/>
        <color indexed="8"/>
        <rFont val="Times New Roman"/>
        <family val="1"/>
        <charset val="204"/>
      </rPr>
      <t>.  запись в ЕГРН №11:12:1704002:378 -11/012/2017-1 от 11.12.2017)</t>
    </r>
  </si>
  <si>
    <t>2.181</t>
  </si>
  <si>
    <t xml:space="preserve">Здание материального склада № 3 </t>
  </si>
  <si>
    <t>11:12:0000000:274</t>
  </si>
  <si>
    <t>Республика Коми, г. Печора, Печорская ГРЭС, д. 61</t>
  </si>
  <si>
    <t>Свидетельство о государственной регистрации права 11АА 900733 от 16.11.2012</t>
  </si>
  <si>
    <r>
      <t>Собственность,  з/у  кадастровый номер 11:12:1704002:587, плщадь 852м</t>
    </r>
    <r>
      <rPr>
        <sz val="12"/>
        <color indexed="8"/>
        <rFont val="Calibri"/>
        <family val="2"/>
        <charset val="204"/>
      </rPr>
      <t>²</t>
    </r>
    <r>
      <rPr>
        <sz val="12"/>
        <color indexed="8"/>
        <rFont val="Times New Roman"/>
        <family val="1"/>
        <charset val="204"/>
      </rPr>
      <t>.  запись в ЕГРН №11:12:1704002:587 -11/057/2019-1 от 29.01.2019</t>
    </r>
  </si>
  <si>
    <t>2.182</t>
  </si>
  <si>
    <t>11:12:1702003:3494</t>
  </si>
  <si>
    <t>Республика Коми, г. Печора, ул. Ленина, д. 21/2 кв. 79</t>
  </si>
  <si>
    <t>Свидетельство о государственной регистрации права 11АА 901080 от 01.12.2012</t>
  </si>
  <si>
    <t xml:space="preserve">Не используется в производственных целях, возможан продажа при наличии спроса с целью получения прибыли и сокращения затрат. Квартире необходим ремонт . </t>
  </si>
  <si>
    <t>2.183</t>
  </si>
  <si>
    <t>11:12:1702006:495</t>
  </si>
  <si>
    <t>Республика Коми,  г. Печора, ул. Ленина, д. 36, кв. 46</t>
  </si>
  <si>
    <t>Свидетельство о государственной регистрации права  11 АА 901219 от 11.12.2012</t>
  </si>
  <si>
    <t xml:space="preserve">Договор найма жилого помещения № 8-ПЕЧ/008-0160-20 от 15.06.2020г.  </t>
  </si>
  <si>
    <t>Не используется в производственных целях, возможан продажа при наличии спроса с целью получения прибыли и сокращения затрат. Квартире необходим ремонт . Объект  частично находится в аренде,но выставлен на продажу, так как арендные платежи не покрывают расходы на содержание квартиры.</t>
  </si>
  <si>
    <t>2.184</t>
  </si>
  <si>
    <t>11:12:0000000:1695</t>
  </si>
  <si>
    <t>Республика Коми, г. Печора, Печорская ГРЭС, д. 81</t>
  </si>
  <si>
    <t>Свидетельство о государственной регистрации права  11 АА 900724 от 10.11.2012</t>
  </si>
  <si>
    <r>
      <t>Собственность,  з/у  кадастровый номер 11:12:1704002:589, площадь 3770 м</t>
    </r>
    <r>
      <rPr>
        <sz val="12"/>
        <color indexed="8"/>
        <rFont val="Calibri"/>
        <family val="2"/>
        <charset val="204"/>
      </rPr>
      <t>²</t>
    </r>
    <r>
      <rPr>
        <sz val="12"/>
        <color indexed="8"/>
        <rFont val="Times New Roman"/>
        <family val="1"/>
        <charset val="204"/>
      </rPr>
      <t xml:space="preserve">.  запись в ЕГРН №11:12:1704002:589 -11/057/2019-1 от 29.01.2019 </t>
    </r>
  </si>
  <si>
    <t xml:space="preserve">Договор аренды №8-ПЕЧ/008-0263-21  </t>
  </si>
  <si>
    <t xml:space="preserve">Объект не участвует  в основных видах деятельности Общества. Расположен за периметром основной производственной площадки. Передано в аренду 793,7  кв.м объекта (46,31%)% от общей площади). Для собственных нужд не используется. Продажа объекта обусловлена низкой доходностью и расходами на содержание. </t>
  </si>
  <si>
    <t>2.185</t>
  </si>
  <si>
    <t>11:12:1704002:320</t>
  </si>
  <si>
    <t>Республика Коми, г. Печора, Печорская ГРЭС, д. 45б</t>
  </si>
  <si>
    <t>Свидетельство о государственной регистрации права  11 АА 900778 от 13.11.2012</t>
  </si>
  <si>
    <t xml:space="preserve">Собственность,  з/у кадастровый номер 11:12:1704002:347
площадь 961,0 м²
 (Свидетельство  о государственной регистрации права от 28.05.2016г. № 0128484)
</t>
  </si>
  <si>
    <t>2.186</t>
  </si>
  <si>
    <t>11:12:0000000:2311</t>
  </si>
  <si>
    <t>НЕТ</t>
  </si>
  <si>
    <t>Республика Коми, г. Печора, Печорская ГРЭС</t>
  </si>
  <si>
    <t>Свидетельство о государственной регистрации права  11 АА №901209 от 11.12.2012</t>
  </si>
  <si>
    <t>Безвозмедная передача</t>
  </si>
  <si>
    <t>Объект используется для доставки сотрудников Филиала к месту работы, так же Объект ипользуется городским транспортом. Планируется перердача в муниципальную собственность.</t>
  </si>
  <si>
    <t>11:12:1701003:2110</t>
  </si>
  <si>
    <t>Республика Коми, г. Печора, ул. Булгаковой, д. 22, кв. 22</t>
  </si>
  <si>
    <t>Свидетельство о государственной регистрации права 11 АА 901083 от 01.12.2012</t>
  </si>
  <si>
    <t>Договор найма жилого помещения  № 8-ПЕЧ/008-0132-19 от 27.05.2019</t>
  </si>
  <si>
    <t xml:space="preserve">Аренда </t>
  </si>
  <si>
    <t>11:12:1701013:749</t>
  </si>
  <si>
    <t>Республика Коми, г. Печора, ул. Русанова, д. 43, кв. 158</t>
  </si>
  <si>
    <t>Свидетельство о государственной регистрации права 11 АА 901028 от 29.11.2012</t>
  </si>
  <si>
    <t>Договор найма жилого помещения  № 8-ПЕЧ/008-0254-18 от 02.11.2018</t>
  </si>
  <si>
    <t>Бытовой корпус на 450 мест (лит. 91)</t>
  </si>
  <si>
    <t>59:18:0000000:13992</t>
  </si>
  <si>
    <t>Пермский край, г. Добрянка</t>
  </si>
  <si>
    <t>Свидетельство о государственной регистрации права 59-БГ 625091 от 08.11.2012</t>
  </si>
  <si>
    <t>Аренда земельного участка с кад.№ 59:18:0010101:88. Договор аренды №20 от 22.03.2006</t>
  </si>
  <si>
    <t xml:space="preserve">Объект не участвует в основных видах деятельности Общества. Расположен за территорией станции на арендуемом земельном участке общей площадью 2557 кв.м. </t>
  </si>
  <si>
    <t>Бытовой корпус на 1000 мест (лит.139)</t>
  </si>
  <si>
    <t>59:18:0000000:13773</t>
  </si>
  <si>
    <t>Свидетельство о государственной регистрации права 59-БГ 625128 от 07.11.2012</t>
  </si>
  <si>
    <t>Аренда земельного участка с кад.№ 59:18:0010101:112. Договор аренды №20 от 22.03.2006</t>
  </si>
  <si>
    <t>Объект не участвует в основных видах деятельности Общества. Расположен за территорией станции на арендуемом земельном участке общей площадью 4249 кв.м.</t>
  </si>
  <si>
    <t>Участок Уралэнергоизоляции. Склад тепло-холодный УЭИ (лит.93)</t>
  </si>
  <si>
    <t>59:18:0000000:14052</t>
  </si>
  <si>
    <t>Свидетельство о государственной регистрации права 59-БГ 625082 от 08.11.2012</t>
  </si>
  <si>
    <t>Аренда земельного участка с кад.№ 59:18:0010101:92. Договор аренды №20 от 22.03.2006</t>
  </si>
  <si>
    <t>Договор аренды от 13.01.2003 №034/1-046</t>
  </si>
  <si>
    <t>Объект не участвует в основных видах деятельности Общества. Расположен за территорией станции на арендуемом земельном участке площадью 12841 кв.м. Требуется проведение капитального ремонта. . Объект частично сдан в аренду (21,5% площади).</t>
  </si>
  <si>
    <t>Участок Уралэнергоизоляции. Склад тепло-холодный УЭИ (лит.94)</t>
  </si>
  <si>
    <t>Объект не участвует в основных видах деятельности Общества. Расположен за территорией станции на арендуемом земельном участке площадью 12841 кв.м. Требуется проведение капитального ремонта.  Объект частично сдан в аренду (21,4% площади).</t>
  </si>
  <si>
    <t>Инженерно - лабораторный корпус Электроуралмонтажа (ЭУМа) (лит. 117)</t>
  </si>
  <si>
    <t xml:space="preserve">311000045000 
</t>
  </si>
  <si>
    <t>59:18:0000000:13851</t>
  </si>
  <si>
    <t>Свидетельство о государственной  регистрации права 59-БГ 625092 от 08.11.2012</t>
  </si>
  <si>
    <t>Собственность. Земельный участок с кад.№ 59:18:0010101:549. Регистрация 59:18:0010101:549-59/084/2018-1 от 20.07.2018</t>
  </si>
  <si>
    <t>Договор аренды от 01.09.2003 №034/1-148</t>
  </si>
  <si>
    <t>Не используется. Продажа объекта обусловлена нулевой доходностью и расходами на содержание. Расположен на земельном участке площадью 3309 кв.м.</t>
  </si>
  <si>
    <t xml:space="preserve">Площадка № 1 для укрупнения и складирования конструкций (лит. 340), площадка № 2 для укрупнения и складирования конструкций (лит. 341) </t>
  </si>
  <si>
    <t>59:18:0000000:14041</t>
  </si>
  <si>
    <t>Свидетельство о государственной  регистрации права 59-БГ 625757 от 20.11.2012</t>
  </si>
  <si>
    <t xml:space="preserve">Собственность. Земельный участок с кад.№59:18:0010101:128. Свидетельство о государственной  регистрации права 59-БГ 625026 от 06.11.2012; Земельный участок с кад.№59:18:0010101:129. Свидетельство о государственной  регистрации права 59-БГ 625027 от 06.11.2012 </t>
  </si>
  <si>
    <t>Договор аренды от 10.05.2016 №8-ПЕР/009-0269-16</t>
  </si>
  <si>
    <t xml:space="preserve">Объект не участвует  в основных видах деятельности Общества. Расположен за периметром основной производственной площадки. Передано в аренду 100 кв.м земельного участка с кадастровым номером 59:18:0010101:129 (0,1% от общей площади). Для собственных нужд не используется. Продажа объекта обусловлена низкой доходностью и расходами на содержание. Земельный участок с кад.№59:18:0010101:128 площадью 46479 кв.м. Земельный участок с кад.№59:18:0010101:129 площадью 74719 кв.м.
В связи с отсутствием спроса при продаже объекта с двумя земельными участками, предлагается разукрупнить объект и выставить на продажу двумя разными лотами. </t>
  </si>
  <si>
    <t>Центральный материальный склад № 13 (теплый) (лит. 95)</t>
  </si>
  <si>
    <t>59:18:0000000:14110</t>
  </si>
  <si>
    <t>Свидетельство о государственной  регистрации права 59-БГ 625074 от 08.11.2012</t>
  </si>
  <si>
    <t xml:space="preserve">Собственность. Свидетельство о государственной  регистрации права 59-БГ 625032 от 06.11.2012 </t>
  </si>
  <si>
    <t>Объект не учавствует в основных видах деятельности Общества. Расположен за территорией станции, продажа обусловленна сокращение затрат. Земельный участок с кад.№59:18:0010101:96 площадью 4771 кв.м.</t>
  </si>
  <si>
    <t>Участок Уралэнергомонтажа (УЭМ) - материальный склад (лит.134)</t>
  </si>
  <si>
    <t>59:18:0000000:14200</t>
  </si>
  <si>
    <t>Свидетельство о государственной регистрации права 59-БГ 625188 от 08.11.2012</t>
  </si>
  <si>
    <t>Аренда земельного участка с кад.№ 59:18:0010101:109. Договор аренды №20 от 22.03.2006</t>
  </si>
  <si>
    <t xml:space="preserve">Объект не участвует в основных видах деятельности Общества. Расположен за территорией станции на арендуемом земельном участке площадью 7041 кв.м. </t>
  </si>
  <si>
    <t>Теплая стоянка для мотовозов на участке Электроуралмонтажа (лит.135)</t>
  </si>
  <si>
    <t>59:18:0000000:13838</t>
  </si>
  <si>
    <t>Свидетельство о государственной регистрации права 59-БГ 625059 от 07.11.2012</t>
  </si>
  <si>
    <t>Аренда земельного участка с кад.№ 59:18:0010101:110. Договор аренды №20 от 22.03.2006</t>
  </si>
  <si>
    <t xml:space="preserve">Объект не участвует в основных видах деятельности Общества. Расположен за территорией станции на арендуемом земельном участке площадью 552 кв.м. </t>
  </si>
  <si>
    <t>Воздушная линия ВЛ-6 (фидер 9) от подстанцииОПК до КТП "Тюсь" (лит. 311)</t>
  </si>
  <si>
    <t>59:18:0000000:12759</t>
  </si>
  <si>
    <t>Свидетельство о государственной регистрации права 59-БГ 625269 от 12.11.2012</t>
  </si>
  <si>
    <t xml:space="preserve"> -</t>
  </si>
  <si>
    <t>Не используется в производственных и иных целях, возможно реализовать по рыночной стоимости при наличи спроса, с целью получения прибыли и сокращения затрат</t>
  </si>
  <si>
    <t>Помещение первого этажа (с подвальным помещением)</t>
  </si>
  <si>
    <t>59:18:0010603:2189</t>
  </si>
  <si>
    <t>Пермский край, г. Добрянка, ул. Герцена, 33/4</t>
  </si>
  <si>
    <t>Свидетельство о государственной регистрации права 59-БГ 659705 от 07.12.2012</t>
  </si>
  <si>
    <t xml:space="preserve">Расположен в г. Добрянке, в 5-этажном панельном жилом доме, на земельнольном участке общей площадью 705,2 кв.м. Объект используется для размещения контроллеров цеха тепловых и инженерных коммуникаций. </t>
  </si>
  <si>
    <t>Столовая № 3 на 300 посадочных мест с охран.сигнализацией (лит. 127)</t>
  </si>
  <si>
    <t>59:18:0000000:14575</t>
  </si>
  <si>
    <t>Свидетельство о государственной регистрации права 59-БГ 659346 от 04.12.2012</t>
  </si>
  <si>
    <t>Аренда земельного участка с кад.№ 59:18:0010101:104. Договор аренды №20 от 22.03.06</t>
  </si>
  <si>
    <t>Изменено мероприятие с "Аренды" на "Самостоятельное использование" в связи с необходимостью использования в рамках реализации проектов КОММод.</t>
  </si>
  <si>
    <t>Контора Уралспецэнергомонтажа (УСЭМа) (лит.146)</t>
  </si>
  <si>
    <t>59:18:0000000:14014</t>
  </si>
  <si>
    <t>Свидетельство о государственной регистрации права 59-БГ 625081 от 08.11.2012</t>
  </si>
  <si>
    <t>Аренда земельного участка с кад.№ 59:18:0010101:117. Договор аренды №20 от 22.03.2006</t>
  </si>
  <si>
    <t>Объект не участвует в основных видах деятельности Общества. Расположен за территорией станции на арендуемом земельном участке общей площадью 1546 кв.м. Изменено мероприятие с "Продажи" на "Самостоятельное использование" в связи с необходимостью использования в рамках реализации проектов КОММод.</t>
  </si>
  <si>
    <t>Склад 1 финского оборудования АСУТП (лит.129) с проходной (лит.130)</t>
  </si>
  <si>
    <t>59:18:0000000:14240</t>
  </si>
  <si>
    <t>Свидетельство о государственной регистрации права 59-БГ 625087 от 08.11.2012</t>
  </si>
  <si>
    <t xml:space="preserve">Собственность. Свидетельство о государственной  регистрации права 59-БГ 582975 от 06.11.2012 </t>
  </si>
  <si>
    <t>Объект не учавствует в основных видах деятельности Общества. Расположен за территорией станции, продажа обусловлена переездом складского хозяйства в соответствии с проектом "Склад" на территорию промплощадки и сокращением затрат.  Земельный участок с кад.№59:18:0010101:98 площадью 15485 кв.м. Изменено мероприятие с "Продажи" на "Самостоятельное использование" в связи с необходимостью использования в рамках реализации проектов КОММод.</t>
  </si>
  <si>
    <t>Склад № 25 тепломеханического и  электромеханического оборудования (отапливаемый) (лит.113)</t>
  </si>
  <si>
    <t>59:18:0000000:14423</t>
  </si>
  <si>
    <t>Свидетельство о государственной регистрации права 59-БГ 625077 от 08.11.2012</t>
  </si>
  <si>
    <t>Собственность. Кадастровый номер 59:18:0010101:101. Свидетельство о государственной регистрации права 59-БГ № 582978 от 06.11.2012</t>
  </si>
  <si>
    <t>С 2019 года прекратилось использование. Под нужды филиала используются складские здания, расположенные на территории промплощадки. Изменено мероприятие с "Продажи" на "Самостоятельное использование" в связи с необходимостью использования в рамках реализации проектов КОММод.</t>
  </si>
  <si>
    <t>Ограждения складского хозяйства (лит.444)</t>
  </si>
  <si>
    <t>59:18:0000000:14388</t>
  </si>
  <si>
    <t>Свидетельство о государственной регистрации права 59-БГ 625273 от 12.11.2012</t>
  </si>
  <si>
    <t>Склад № 22 металлический ангар (лит.109).</t>
  </si>
  <si>
    <t>59:18:0000000:13849</t>
  </si>
  <si>
    <t>Свидетельство о государственной регистрации права 59-БГ 625055 от 07.11.2012</t>
  </si>
  <si>
    <t>Склад № 28 металлический ангар (лит.109)</t>
  </si>
  <si>
    <t>Склад № 24  тепломеханического и электротехнического оборудования (лит.112)</t>
  </si>
  <si>
    <t>59:18:0000000:13947</t>
  </si>
  <si>
    <t>Свидетельство о государственной регистрации права 59-БГ 625076 от 08.11.2012</t>
  </si>
  <si>
    <t>Склад 27 (лит.116)</t>
  </si>
  <si>
    <t>59:18:0000000:14329</t>
  </si>
  <si>
    <t>Свидетельство о государственной регистрации права 59-БГ 625075 от 08.11.2012</t>
  </si>
  <si>
    <t>Склад № 23 (лит.108)</t>
  </si>
  <si>
    <t>59:18:0000000:13956</t>
  </si>
  <si>
    <t>Свидетельство о государственной регистрации права 59-БГ 625056 от 07.11.2012</t>
  </si>
  <si>
    <t>Открытый склад оборудования (лит.Г)</t>
  </si>
  <si>
    <t>59:18:0000000:13876</t>
  </si>
  <si>
    <t>Свидетельство о государственной регистрации права 59-БГ 659406 от 04.12.2012</t>
  </si>
  <si>
    <t>Склад 26  тепломеханического и электротехнического оборудования (лит.115) с ангаром (лит.114)</t>
  </si>
  <si>
    <t>59:18:0000000:13775</t>
  </si>
  <si>
    <t>Свидетельство о государственной регистрации права 59-БГ 625083 от 08.11.2012</t>
  </si>
  <si>
    <t>Блок контор (лит.110), проходная (лит.111)</t>
  </si>
  <si>
    <t>59:18:0000000:14325</t>
  </si>
  <si>
    <t>Свидетельство о государственной регистрации права 59-БГ 625170 от 07.11.2012</t>
  </si>
  <si>
    <t>Ограждение складского хозяйства (лит.1; 2)</t>
  </si>
  <si>
    <t>59:18:0000000:13886</t>
  </si>
  <si>
    <t>Свидетельство о государственной регистрации права 59-БГ 659407 от 04.12.2012</t>
  </si>
  <si>
    <t>Бокс для электрических погрузчиков, аккумуляторной и бытовых помещений (лит.107)</t>
  </si>
  <si>
    <t>59:18:0000000:14477</t>
  </si>
  <si>
    <t>Свидетельство о государственной регистрации права 59-БГ 625085 от 08.11.2012</t>
  </si>
  <si>
    <t xml:space="preserve">Подкрановый путь: рельсы (лит. 1), ограждение (лит. 2). </t>
  </si>
  <si>
    <t>59:18:0000000:13934</t>
  </si>
  <si>
    <t>Свидетельство о государственной регистрации права 59-БГ 659618 от 07.12.2012</t>
  </si>
  <si>
    <t>Подкрановый путь: рельсы (лит.1), ограждение (лит.2)</t>
  </si>
  <si>
    <t>59:18:0000000:14534</t>
  </si>
  <si>
    <t>Свидетельство о государственной регистрации права 59-БГ 659534 от 06.12.2012</t>
  </si>
  <si>
    <t>Собственность. Кадастровый номер 59:18:0010101:100. Свидетельство о государственной регистрации права 59-БГ № 582974 от 06.11.2012</t>
  </si>
  <si>
    <t>Железнодорожный путь № 67</t>
  </si>
  <si>
    <t>59:18:0000000:14569</t>
  </si>
  <si>
    <t>Свидетельство о государственной регистрации права 59-БГ 659729 от 10.12.2012</t>
  </si>
  <si>
    <t>Железнодорожный путь № 69 на складском хозяйстве Пермской ГРЭС (лит. 408)</t>
  </si>
  <si>
    <t>59:18:0000000:14491</t>
  </si>
  <si>
    <t>Свидетельство о государственной регистрации права 59-БГ 659183 от 30.11.2012</t>
  </si>
  <si>
    <t>2-этажное кирпичное здание-дом спорта "Молодежный"</t>
  </si>
  <si>
    <t>59:18:0010601:3839</t>
  </si>
  <si>
    <t>Пермский край, г. Добрянка, пер. Строителей</t>
  </si>
  <si>
    <t>Свидетельство о государственной  регистрации права 59БГ № 625604 от 15.11.2012</t>
  </si>
  <si>
    <t xml:space="preserve">Объекты переданы ЧОУ ДПО «Центр корпоративного обучения» на праве оперативного управления 01.10.2012. </t>
  </si>
  <si>
    <t xml:space="preserve">Объект передан учреждению "Культурно-спортивный центр" на праве оперативного управления 01.10.2012.   Остаточная стоимость всех переданных в оперативное управление объектов по филиалу на момент передачи составляет 52612 тыс.руб. </t>
  </si>
  <si>
    <t>2-этажное кирпичное здание-дом культуры "Союз"</t>
  </si>
  <si>
    <t xml:space="preserve"> 59:18:0010601:3840  </t>
  </si>
  <si>
    <t>Свидетельство о государственной  регистрации права 59БГ № 625602 от 15.11.2012</t>
  </si>
  <si>
    <t>здание-детская гребная база "Нептун"</t>
  </si>
  <si>
    <t>59:18:0010505:780</t>
  </si>
  <si>
    <t>Пермский край, г. Добрянка, ул. Ленина, д. 8</t>
  </si>
  <si>
    <t>Свидетельство о государственной  регистрации права 59БГ № 625657 от 16.11.2012</t>
  </si>
  <si>
    <t>Корпус тренажа и мастерских Центра подготовки и тренажа, ул. Трудовые резервы 11</t>
  </si>
  <si>
    <t>59:18:0010117:481</t>
  </si>
  <si>
    <t>Пермский край, г. Добрянка, ул. Трудовые резервы, д. 11</t>
  </si>
  <si>
    <t>Свидетельство о государственной  регистрации права 59-БГ № 625758 от 20.11.2012</t>
  </si>
  <si>
    <t xml:space="preserve">Собственность. Земельный участок с кад.№59:18:0010117:80. Свидетельство о государственной  регистрации права 59-БГ 625030 от 06.11.2012 </t>
  </si>
  <si>
    <t xml:space="preserve">Объекты переданы ЧОУ ДПО «Центр корпоративного обучения» на праве оперативного управления 01.10.2012. Остаточная стоимость всех переданных в оперативное управление объектов по филиалу на момент передачи составляет 52612 тыс.руб. </t>
  </si>
  <si>
    <t>Трансформаторная подстанция №2 Центра подготовки и тренажа</t>
  </si>
  <si>
    <t>59:18:0000000:7864</t>
  </si>
  <si>
    <t>Свидетельство о государственной  регистрации права 59-БГ № 625697 от 20.11.2012</t>
  </si>
  <si>
    <t>Внеплощадочные сети канализации Центра подготовки и тренажа</t>
  </si>
  <si>
    <t>59:18:0010117:526</t>
  </si>
  <si>
    <t>Пермский край, г. Добрянка, ул. Трудовые резервы</t>
  </si>
  <si>
    <t>Свидетельство о государственной регистрации права 59-БГ № 625763 от 20.11.2012</t>
  </si>
  <si>
    <t>Внутриплощадочные сети канализации Центра подготовки и тренажа</t>
  </si>
  <si>
    <t>59:18:0000000:14298</t>
  </si>
  <si>
    <t>Свидетельство о государственной  регистрации права 59-БГ № 625750 от 20.11.2012</t>
  </si>
  <si>
    <t>Внутриплощадочная автодорога и площадка корпуса тренажа и мастерских</t>
  </si>
  <si>
    <t>59:18:0010117:675</t>
  </si>
  <si>
    <t>Свидетельство о государственной  регистрации права 59-БГ №625603 от 15.11.2012</t>
  </si>
  <si>
    <t>Наружное освещение корпуса тренажа и мастерских ЦПиТ</t>
  </si>
  <si>
    <t>59:18:0000000:13892</t>
  </si>
  <si>
    <t>Свидетельство о государственной  регистрации права 59-БГ № 625662 от 16.11.2012</t>
  </si>
  <si>
    <t>Ограждение территории корпуса тренажа и мастерских Центра подготовки и тренажа</t>
  </si>
  <si>
    <t>Внешние сети водопровода ЦПиТ от сущ,водопров,колодца общежития</t>
  </si>
  <si>
    <t xml:space="preserve">59:18:0000000:12833 </t>
  </si>
  <si>
    <t>Свидетельство о государственной  регистрации права 59-БГ № 625767 от 20.11.2012</t>
  </si>
  <si>
    <t>Внутриплощадочные сети водовода ЦПиТ от ПГ-5 до корпуса ЦПиТ</t>
  </si>
  <si>
    <t>59:18:0010117:524</t>
  </si>
  <si>
    <t>Свидетельство о государственной  регистрации права 59-БГ № 625764 от 20.11.2012</t>
  </si>
  <si>
    <t>Внутриплощадочная линия 0,4 кВ от ТП-12 до здания корпуса тренажа</t>
  </si>
  <si>
    <t>Кабельная линия 10Кв от опоры №23 фидер№15 до трансформаторной подстанции №2 Центра подготовки и тренажа</t>
  </si>
  <si>
    <t>59:18:0000000:12832</t>
  </si>
  <si>
    <t>Свидетельство о государственной  регистрации права 59-БГ № 625760 от 20.11.2012</t>
  </si>
  <si>
    <t>Кабельная линия 10Кв от трансформаторной подстанции ГПТУ №18 до  трансформаторной подстанции №2 Центра подготовки и тренажа</t>
  </si>
  <si>
    <t>Наружные сети телефонизации от РУС до корпуса тренажа и мастерских</t>
  </si>
  <si>
    <t>59:18:0000000:14480</t>
  </si>
  <si>
    <t>Свидетельство о государственной  регистрации права 59-БГ № 625765 от 20.11.2012</t>
  </si>
  <si>
    <t>Внутриплощадочная теплосеть от НО №35 до корпуса тренажа и мастерских</t>
  </si>
  <si>
    <t>59:18:0000000:12831</t>
  </si>
  <si>
    <t>Свидетельство о государственной  регистрации права 59-БГ № 625759 от 20.11.2012</t>
  </si>
  <si>
    <t>Трансформатор - 400 с КТП (9-01)</t>
  </si>
  <si>
    <t>Кран козловой КК-32</t>
  </si>
  <si>
    <t>Здание ОКС, инв. номер БТИ 22-3769, лит. БТИ 155А</t>
  </si>
  <si>
    <t>КАШ1100003</t>
  </si>
  <si>
    <t>50:37:0070104:572</t>
  </si>
  <si>
    <t>Прочая</t>
  </si>
  <si>
    <t>Московская область, Каширский р-н,   г. Кашира, пр-кт Советский, д.8</t>
  </si>
  <si>
    <t>Собственность 50-50-37/028/2012-239 от 23.11.2012 (Свидетельство от 23.11.2012 г. 50-АД № 580903)</t>
  </si>
  <si>
    <t>Собственность от 02.12.2019 № 50:37:0060604:37-50/036/2019-1</t>
  </si>
  <si>
    <t>Земельный участок №37</t>
  </si>
  <si>
    <t>02/008188</t>
  </si>
  <si>
    <t>50:37:0060604:37</t>
  </si>
  <si>
    <t>Земельный участок №36</t>
  </si>
  <si>
    <t>02/008187</t>
  </si>
  <si>
    <t xml:space="preserve"> 50:37:0060604:36</t>
  </si>
  <si>
    <t>Московская область, Каширский р-н,   г. Кашира, пр-кт Советский</t>
  </si>
  <si>
    <t>Собственность от 02.12.2019 № 50:37:0060604:36-50/036/2019-1</t>
  </si>
  <si>
    <t>Обременения в виде зарегистрированных объектов недвижимости (сооружение газохимического комплекса, сооружение канализации)</t>
  </si>
  <si>
    <t>02/000070</t>
  </si>
  <si>
    <t>50:37:0060613:112</t>
  </si>
  <si>
    <t>Московская область, г. Кашира, ул. 8 Марта, д. 22, кв. 3</t>
  </si>
  <si>
    <t>Свидетельство от 28.11.2012  50-АД № 580909</t>
  </si>
  <si>
    <t>Договор № 8-КАШ/009-0245-16 от 05.07.2016</t>
  </si>
  <si>
    <t>02/000071</t>
  </si>
  <si>
    <t>50:33:0000000:49470</t>
  </si>
  <si>
    <t>Московская область, г. Кашира, ул. 8 Марта, д. 22, кв. 5</t>
  </si>
  <si>
    <t>Свидетельство от 28.11.2012  50-АД № 580911</t>
  </si>
  <si>
    <t>Договор № 8-КАШ/009-0261-19 от 22.07.2019</t>
  </si>
  <si>
    <t>Здание закрытой стоянки автомашин (ГРЭС-4), инв. номер БТИ 110-0006, лит. БТИ 29А</t>
  </si>
  <si>
    <t>0211000184000</t>
  </si>
  <si>
    <t>50:37:0060501:285</t>
  </si>
  <si>
    <t>Московская область, г. Кашира-2, ул. Клубная, д. 4а</t>
  </si>
  <si>
    <t>Свидетельство   от 23.11.2012 г. 50-АД № 580899</t>
  </si>
  <si>
    <t xml:space="preserve"> Правообладатель - ОАО "СПК "Мосэнергострой" (собственность) </t>
  </si>
  <si>
    <t>Здание  авторемонтной мастерской (ГРЭС-4), инв. номер БТИ 110-0006, лит. БТИ 24А</t>
  </si>
  <si>
    <t>0211000128000</t>
  </si>
  <si>
    <t>50:37:0060501:286</t>
  </si>
  <si>
    <t>Свидетельство   от 23.11.2012 г. 50-АД № 580898</t>
  </si>
  <si>
    <t>Спортивный зал, инв. номер БТИ 22-3468, лит. БТИ А</t>
  </si>
  <si>
    <t>0211000067000</t>
  </si>
  <si>
    <t>50:33:0000000:20807</t>
  </si>
  <si>
    <t>Свидетельство от 28.12.2012  50-АД № 594024</t>
  </si>
  <si>
    <t>Здание автомойки, инв. номер БТИ 22-5790, лит. БТИ А</t>
  </si>
  <si>
    <t>50:37:0060601:68</t>
  </si>
  <si>
    <t>свидетельство от 16.11.2012 50-АД №580874</t>
  </si>
  <si>
    <t>Собственность 50-50-37/028/2012-158 от 16.11.2012</t>
  </si>
  <si>
    <t>Здание гаража на 3 автомашины (ГРЭС-4), инв. номер БТИ 110-0006, лит. 125А</t>
  </si>
  <si>
    <t>КАШ1100007</t>
  </si>
  <si>
    <t>50:37:06:00804:003</t>
  </si>
  <si>
    <t>свидетельство от 16.11.2012 50-АД №580877</t>
  </si>
  <si>
    <t>Здание гаража на 5 автомашин (ГРЭС-4), инв. номер БТИ 110-0006, лит. 122А</t>
  </si>
  <si>
    <t>КАШ1100001</t>
  </si>
  <si>
    <t>50:37:0060601:78</t>
  </si>
  <si>
    <t>свидетельство от 16.11.2012 50-АД №580875</t>
  </si>
  <si>
    <t>Здание очистных сооружений ливневой канализации, инв. номер БТИ 22-5132, лит. БТИ Б</t>
  </si>
  <si>
    <t>50:37:070116:667</t>
  </si>
  <si>
    <t>свидетельство от 16.11.2012 50-АД №580871</t>
  </si>
  <si>
    <t>Здание профилактория для автомашин (ГРЭС-4), инв. номер БТИ 110-0006, лит. 127А</t>
  </si>
  <si>
    <t>50:37:0060601:66</t>
  </si>
  <si>
    <t>свидетельство от 16.11.2012 50-АД №580872</t>
  </si>
  <si>
    <t>Здание гаража на 8 автомашин (ГРЭС-4), инв. номер БТИ 110-0006, лит. 124А</t>
  </si>
  <si>
    <t>КАШ1100013</t>
  </si>
  <si>
    <t>50:37:0060601:64</t>
  </si>
  <si>
    <t>свидетельство от 16.11.2012 50-АД №580878</t>
  </si>
  <si>
    <t>Здание проходной конторы гаража (ГРЭС-4), инв. номер БТИ 110-0006, лит. БТИ 126А</t>
  </si>
  <si>
    <t>50:37:0060601:77</t>
  </si>
  <si>
    <t>свидетельство от 16.11.2012 50-АД №580873</t>
  </si>
  <si>
    <t>Земельный участок №15</t>
  </si>
  <si>
    <t>50:37:0060602:15</t>
  </si>
  <si>
    <t>свидетельство от 16.11.2012 50-АД №580869</t>
  </si>
  <si>
    <t>Ливневая канализация, инв. номер БТИ 22-5132, лит. БТИ 1Л</t>
  </si>
  <si>
    <t>50:37:0060101:537</t>
  </si>
  <si>
    <t>свидетельство от 16.11.2012 50-АД №580870</t>
  </si>
  <si>
    <t>Здание административное №3, инв. номер БТИ 110-0006, лит. БТИ 154А</t>
  </si>
  <si>
    <t>КАШ1100014</t>
  </si>
  <si>
    <t>50:37:0060611:150</t>
  </si>
  <si>
    <t>собственность 50-50-37/028/2012-453 от 13.12.2012</t>
  </si>
  <si>
    <t>Земельный участок, на котором построено здание, располагается в охранной зоне</t>
  </si>
  <si>
    <t>Здание транформаторной подстанции с хозблоком, инв. номер БТИ 15003, лит. БТИ А5</t>
  </si>
  <si>
    <t>0211000050000</t>
  </si>
  <si>
    <t>50:33:0000000:83889</t>
  </si>
  <si>
    <t>Московская область, Ступинский район, дер. Возцы, о/ц "Серебряный"</t>
  </si>
  <si>
    <t>Свидетельство от 11.12.2012 г. 50-АД № 670982</t>
  </si>
  <si>
    <t>Правообладатель -   АО "Мосэнерго" (аренда - договор от 08.08.1995 г.)</t>
  </si>
  <si>
    <t>Здание котельная с дымовой трубой, инв. номер БТИ 15003, лит. БТИ А6</t>
  </si>
  <si>
    <t>0211000154000</t>
  </si>
  <si>
    <t>50:33:0000000:86565</t>
  </si>
  <si>
    <t>Свидетельство от 11.12.2012 г.     50-АД № 670974</t>
  </si>
  <si>
    <t>Крытый бассейн, инв. номер БТИ 15003, лит. БТИ А10</t>
  </si>
  <si>
    <t>0212000080000</t>
  </si>
  <si>
    <t>50:33:0000000:85539</t>
  </si>
  <si>
    <t>Свидетельство от 11.12.2012 г.     50-АД № 670973</t>
  </si>
  <si>
    <t>Наружние кабельные сети, инв. номер БТИ 15003, лит. БТИ 11/№1</t>
  </si>
  <si>
    <t>0212000431000</t>
  </si>
  <si>
    <t>50:33:0000000:86232</t>
  </si>
  <si>
    <t>Свидетельство от 11.12.2012 г.     50-АД № 670979</t>
  </si>
  <si>
    <t>Наружнее освещение бассейна, инв. номер БТИ 15003, лит. БТИ 11/№3</t>
  </si>
  <si>
    <t>0212000386000</t>
  </si>
  <si>
    <t>50:33:0000000:85866</t>
  </si>
  <si>
    <t>Свидетельство  от 11.12.2012 г.     50-АД № 670981</t>
  </si>
  <si>
    <t>Наружняя теплосеть бассейна, инв. номер БТИ 15003, лит. БТИ 7/№4</t>
  </si>
  <si>
    <t>0212000361000</t>
  </si>
  <si>
    <t>50:33:0000000:85152</t>
  </si>
  <si>
    <t>Свидетельство от 11.12.2012 г.     50-АД № 670977</t>
  </si>
  <si>
    <t>Наружние сети водоснабжения бассейна, инв. номер БТИ 15003, лит. БТИ 7/№1</t>
  </si>
  <si>
    <t>0212000396000</t>
  </si>
  <si>
    <t>50:33:0000000:86233</t>
  </si>
  <si>
    <t>Свидетельство от 11.12.2012 г.     50-АД № 670980</t>
  </si>
  <si>
    <t>Наружние сети канализации бассейна, инв. номер БТИ 15003, лит. БТИ 7/№3</t>
  </si>
  <si>
    <t>0212000398000</t>
  </si>
  <si>
    <t>50:33:0000000:84008</t>
  </si>
  <si>
    <t>Свидетельство от 11.12.2012 г.     50-АД № 670976</t>
  </si>
  <si>
    <t>Кабельная трасса от ТП до бассейна, инв. номер БТИ 15003, лит. БТИ 11/№2</t>
  </si>
  <si>
    <t>0212000382000</t>
  </si>
  <si>
    <t>50:33:0000000:85739</t>
  </si>
  <si>
    <t>Свидетельство от 11.12.2012 г.     50-АД № 670978</t>
  </si>
  <si>
    <t>Наружние сети канализации бассейна, инв. номер БТИ 15003, лит. БТИ 7/№2</t>
  </si>
  <si>
    <t>0212000397000</t>
  </si>
  <si>
    <t>50:33:0000000:85212</t>
  </si>
  <si>
    <t>Свидетельство от 11.12.2012 г.     50-АД № 670975</t>
  </si>
  <si>
    <t xml:space="preserve"> Земельный участок №155</t>
  </si>
  <si>
    <t xml:space="preserve">02/008030 </t>
  </si>
  <si>
    <t>50:37:0050134:155</t>
  </si>
  <si>
    <t>собственность, от 30.03.2017 № 50:37:0050134:155-50/001/2017-1</t>
  </si>
  <si>
    <t xml:space="preserve">Земельный участок №47 </t>
  </si>
  <si>
    <t>02/007724</t>
  </si>
  <si>
    <t xml:space="preserve"> 50:37:0050134:47</t>
  </si>
  <si>
    <t>Московская область, Каширский р-н,   г. Кашира, пр-кт Советский, д. 2</t>
  </si>
  <si>
    <t>Свидетельство от 13.12.2013 г.     50-АЗ № 058282</t>
  </si>
  <si>
    <t xml:space="preserve">Договор № 8-КАШ/009-0336-18 от 13.11.2018 </t>
  </si>
  <si>
    <t>Земельный участок №471</t>
  </si>
  <si>
    <t>02/008231</t>
  </si>
  <si>
    <t>50:37:0060601:471</t>
  </si>
  <si>
    <t>собственность 50:37:0060601:471-50/123/2021-1 от 01.03.2021</t>
  </si>
  <si>
    <t>На земельном участке расположено здание третьих лиц, не участвует в производственной деятельности. Предполагается продажа в рамках модернизации станции Каширская ГРЭС по проекту КОММОД</t>
  </si>
  <si>
    <t>Здание административно-хозяйственного корпуса при пожарном депо (ГРЭС-4), инв. номер БТИ 110-0006, лит. 128А</t>
  </si>
  <si>
    <t>50:37:0060605:64</t>
  </si>
  <si>
    <t>Свидетельство от 23.11.2012 50-АД №580900</t>
  </si>
  <si>
    <t xml:space="preserve"> Договор аренды 20/КГР-012256 от 01.04.2013</t>
  </si>
  <si>
    <t>Здание газодымозащиты при пожарном депо (ГРЭС-4), инв. номер БТИ 110-0006, лит. БТИ 130А</t>
  </si>
  <si>
    <t>50:37:0060605:49</t>
  </si>
  <si>
    <t>Свидетельство от 23.11.2012 50-АД №580902</t>
  </si>
  <si>
    <t>Здание пожарного депо на 4 автомашины, инв. номер БТИ 110-0006, лит. БТИ 129А</t>
  </si>
  <si>
    <t xml:space="preserve"> 50:37:0060605:63</t>
  </si>
  <si>
    <t>Свидетельство от 23.11.2012 50-АД №580901</t>
  </si>
  <si>
    <t>2.187</t>
  </si>
  <si>
    <t>Мастерские сантехмонтажа</t>
  </si>
  <si>
    <t>НЗС08/000918</t>
  </si>
  <si>
    <t>89:11:070101:1282</t>
  </si>
  <si>
    <t>ЯНАО, г. Новый Уренгой, р. Лимбяяха</t>
  </si>
  <si>
    <t>89-89-08/112/2012-548 от 29.11.2012 г.</t>
  </si>
  <si>
    <t>Кадастровый номер 89:11:070101:2439, договор аренды НУ/л-7-17 от 16.03.2016</t>
  </si>
  <si>
    <t>2.188</t>
  </si>
  <si>
    <t>Закрытая стоянка автотранспорта</t>
  </si>
  <si>
    <t>НЗС08/000917</t>
  </si>
  <si>
    <t>89:11:070101:2574</t>
  </si>
  <si>
    <t xml:space="preserve">89-89-08/112/2012-506  от 29.11.2012 </t>
  </si>
  <si>
    <t>Кадастровый номер 89:11:070101:2455, договор аренды НУ/л-6-17 от 23.03.2016</t>
  </si>
  <si>
    <t>2.189</t>
  </si>
  <si>
    <t xml:space="preserve">Здание котельной </t>
  </si>
  <si>
    <t>УРЕ1100004</t>
  </si>
  <si>
    <t>89:11:070101:1187</t>
  </si>
  <si>
    <t>Тюменская обл., ЯНАО, г.Новый Уренгой, р.Лимбяяха</t>
  </si>
  <si>
    <t>89-89-08/112/2012-387  от 29.11.2012</t>
  </si>
  <si>
    <t>договор аренды НУ/л-12-14   от  21.11.2013 г.</t>
  </si>
  <si>
    <t>2.190</t>
  </si>
  <si>
    <t xml:space="preserve">Дымовая  труба  с газоходами №2 </t>
  </si>
  <si>
    <t>УРЕ1200002</t>
  </si>
  <si>
    <t>89:11:070101:2493</t>
  </si>
  <si>
    <t>ЯНАО, г. Новый Уренгой, р. Лимбяяха территория Уренгойской ГРЭС</t>
  </si>
  <si>
    <t>89-89-08/112/2012-390  от 29.11.2012</t>
  </si>
  <si>
    <t>2.191</t>
  </si>
  <si>
    <t xml:space="preserve"> Насосная  станция первоочередного водоснабжения</t>
  </si>
  <si>
    <t>041100007000</t>
  </si>
  <si>
    <t>89:11:070101:1352</t>
  </si>
  <si>
    <t xml:space="preserve">89-89-08/112/2012-468  от 29.11.2012 </t>
  </si>
  <si>
    <t>договор аренды НУ/л-12-14  от 21.11.2013  г.</t>
  </si>
  <si>
    <t>2.192</t>
  </si>
  <si>
    <t>0411000024002-1</t>
  </si>
  <si>
    <t>89:11:070101:1118</t>
  </si>
  <si>
    <t>89-89-08/321/2014-450 от 10.10.2014 г.</t>
  </si>
  <si>
    <t>2.193</t>
  </si>
  <si>
    <t>Резервуар  жидкого топлива №1</t>
  </si>
  <si>
    <t>УРЕ1200016</t>
  </si>
  <si>
    <t>89:11:070101:1123</t>
  </si>
  <si>
    <t xml:space="preserve">89-89-08/112/2012-412  от 29.11.2012 </t>
  </si>
  <si>
    <t>2.194</t>
  </si>
  <si>
    <t>Резервуар  жидкого топлива №2</t>
  </si>
  <si>
    <t>УРЕ1200017</t>
  </si>
  <si>
    <t>89:11:070101:2491</t>
  </si>
  <si>
    <t>89-89-08/112/2012-413  от 29.11.2012</t>
  </si>
  <si>
    <t>2.195</t>
  </si>
  <si>
    <t>Сооружение слив и приема мазута</t>
  </si>
  <si>
    <t>0412000026000</t>
  </si>
  <si>
    <t>89:11:070101:2582</t>
  </si>
  <si>
    <t>89-89-08/112/2012-414  от 29.11.2012</t>
  </si>
  <si>
    <t>2.196</t>
  </si>
  <si>
    <t>Противопожарный резервуар №1</t>
  </si>
  <si>
    <t>УРЕ1200018</t>
  </si>
  <si>
    <t>89:11:070101:2492</t>
  </si>
  <si>
    <t xml:space="preserve">89-89-08/112/2012-416  от 29.11.2012 </t>
  </si>
  <si>
    <t>2.197</t>
  </si>
  <si>
    <t>Противопожарный резервуар №2</t>
  </si>
  <si>
    <t>УРЕ1200019</t>
  </si>
  <si>
    <t>89:11:070101:2494</t>
  </si>
  <si>
    <t>89-89-08/112/2012-417  от 29.11.2012</t>
  </si>
  <si>
    <t>2.198</t>
  </si>
  <si>
    <t xml:space="preserve">Магистральный мазутопровод </t>
  </si>
  <si>
    <t>0411000024002-3</t>
  </si>
  <si>
    <t>89:11:070101:3324</t>
  </si>
  <si>
    <t xml:space="preserve">89-89-08/321/2014-453  от 10.10.2014 </t>
  </si>
  <si>
    <t>2.199</t>
  </si>
  <si>
    <t>Резурвуар подземный  для слива  мазута</t>
  </si>
  <si>
    <t>0411000024002-2</t>
  </si>
  <si>
    <t>89:11:070101:3321</t>
  </si>
  <si>
    <t>89-89-08/321/2014-451  от 10.10.2014</t>
  </si>
  <si>
    <t>2.200</t>
  </si>
  <si>
    <t xml:space="preserve">Автодороги и площадки  в районе котельной </t>
  </si>
  <si>
    <t>0412000042000</t>
  </si>
  <si>
    <t>89:11:070101:2577</t>
  </si>
  <si>
    <t>89-89-08/112/2012-427  от 29.11.2012</t>
  </si>
  <si>
    <t>2.201</t>
  </si>
  <si>
    <t>Внутриплощадочные  ж/д  пути (5 и 6 путь)</t>
  </si>
  <si>
    <t>04/002801</t>
  </si>
  <si>
    <t>89:11:070101:3601</t>
  </si>
  <si>
    <t>89-89/008-89/008/201/2016-13289/1  от 15.09.2016</t>
  </si>
  <si>
    <t>Договор аренды №НУ/л-4-17 (1 )от 08.11.2016</t>
  </si>
  <si>
    <t>2.202</t>
  </si>
  <si>
    <t>Подъездные ж/д пути  станция "Тихая-ГРЭС"</t>
  </si>
  <si>
    <t>УРЕ1200011</t>
  </si>
  <si>
    <t>89:11:070101:1132</t>
  </si>
  <si>
    <t>89-89-08/112/2012-459  от 29.11.2012</t>
  </si>
  <si>
    <t xml:space="preserve"> от 10.12.2012 г.,  договор аренды №151/Л-12  от  03.07.2012  г. </t>
  </si>
  <si>
    <t>Договор аренды № 8-УРЕ/009-0012-17 ООО ОПТТРЕЙД/Договор  аренды №НУ/л-386 от 14.12.2012</t>
  </si>
  <si>
    <t xml:space="preserve">Не используется  в собственных целях, более  5 лет здается в аренду. В целях извлечения максимальной прибыли, наилучшим вариантом распроряжения имуществом является "продажа". </t>
  </si>
  <si>
    <t>2.203</t>
  </si>
  <si>
    <t>Внутриплощадочные  ж/д  пути (14 путь)</t>
  </si>
  <si>
    <t>04/002802</t>
  </si>
  <si>
    <t>89:11:070101:3600</t>
  </si>
  <si>
    <t>89-89/008-89/008/201/2016-13292/1  от 15.09.2016</t>
  </si>
  <si>
    <t xml:space="preserve"> рег.№ 89-89/008-89/008/201/2016-11092/1 от 25.07.2016 (собственность) </t>
  </si>
  <si>
    <t>2.204</t>
  </si>
  <si>
    <t>Внутриплощадочные  ж/д  пути-5 135 м.</t>
  </si>
  <si>
    <t>04/002803</t>
  </si>
  <si>
    <t>89:11:070101:3602</t>
  </si>
  <si>
    <t xml:space="preserve">89-89/008-89/008/201/2016-13288/1  от 15.09.2016 </t>
  </si>
  <si>
    <t xml:space="preserve"> рег.№ 89-89/008-89/008/201/2016-11092/1 от 25.07.2016, (собственность)                                                                                                </t>
  </si>
  <si>
    <t xml:space="preserve">Договор аренды № 8-УРЕ/009-0012-17 ООО ОПТТРЕЙД/договор аренды №НУ/л-386  от 14.12.2012  г. </t>
  </si>
  <si>
    <t>2.205</t>
  </si>
  <si>
    <t>Земельный участок №3574</t>
  </si>
  <si>
    <t>04/002797</t>
  </si>
  <si>
    <t>89:11:070101:3574</t>
  </si>
  <si>
    <t>89-89/008-89/008/201/2016-11092/1  от 25.07.2016</t>
  </si>
  <si>
    <t>Договор аренды № 8-УРЕ/009-0012-17 ООО ОПТТРЕЙД</t>
  </si>
  <si>
    <t>2.206</t>
  </si>
  <si>
    <t>Центральные ремонтные мастерские</t>
  </si>
  <si>
    <t>НЗС08/000921</t>
  </si>
  <si>
    <t>89:11:070101:2500</t>
  </si>
  <si>
    <t xml:space="preserve">89-89-08/112/2012-485  от 29.11.2012 </t>
  </si>
  <si>
    <t>Кадастровый номер 89:11:070101:2447, договор аренды НУ/л-20-14 от 03.09.2013 г.</t>
  </si>
  <si>
    <t xml:space="preserve">используется на  правах  аренды  по  договору № 8-УРЕ/009-0263-16 ООО Регионгазстрой </t>
  </si>
  <si>
    <t xml:space="preserve">Здание в конструкциях УСРЗ, 1991 года строительства, в неудовлетворительном состоянии, дострою не подлежит. Договор расторгнут, после освобождения здания не будет потребности в его самостоятельном использовании. С учетом этого, в целях сокращения расходов филиала на содержание имущетвенного комплекса целесообразна продажа. </t>
  </si>
  <si>
    <t>2.207</t>
  </si>
  <si>
    <t>Здание конторы на базе гидроспецстроя</t>
  </si>
  <si>
    <t>0411000022000</t>
  </si>
  <si>
    <t>Свидетельство о государственной регистрации права №  89 АА 166492 от 29.11.2012.</t>
  </si>
  <si>
    <t>Кадастровый номер 89:11:070101:2449, договор аренды НУ/л-17-14 от 03.09.2013 г.</t>
  </si>
  <si>
    <t xml:space="preserve">Не используется. Отсутствует  потребность в дополнительных складских площадях. В целях сокращения расходов филиала на содержание имущественного комплекса целесообразна продажа. </t>
  </si>
  <si>
    <t>2.208</t>
  </si>
  <si>
    <t>89:11:070101:2308</t>
  </si>
  <si>
    <t>ЯНАО, г. Новый Уренгой, р. Лимбяяха, мик.Приозерный, д.12 кв.15</t>
  </si>
  <si>
    <t>89-89-08/112/2012-544  от 29.11.2012</t>
  </si>
  <si>
    <t>2 квартал 2022</t>
  </si>
  <si>
    <t>Не используется. Имущество реализуется с целью исключения расходов по его содержанию и обслуживанию в соответсвии со стратегией распоряжения жилым фондом, утвержденной в обществе</t>
  </si>
  <si>
    <t>2.209</t>
  </si>
  <si>
    <t>0413000002000</t>
  </si>
  <si>
    <t>89:11:070101:2315</t>
  </si>
  <si>
    <t>ЯНАО, г. Новый Уренгой, р. Лимбяяха, мик.Приозерный, д.12 кв.11</t>
  </si>
  <si>
    <t>89-89-08/112/2012-545  от 29.11.2012</t>
  </si>
  <si>
    <t>Квартира в "старом" жилфонде. Используется для проживания сотрудника. В связи с тем, что в ЖК УГРЭС достаточно квартир для размещения сотрудников, нет необходимости в сохранении квартиры. Целесообразна продажа.с целью сокращения затрат в соответсвии со стратегией распоряжения жилым фондом, утвержденной в обществе</t>
  </si>
  <si>
    <t>2.210</t>
  </si>
  <si>
    <t>04/002199</t>
  </si>
  <si>
    <t>89:11:070101:3126</t>
  </si>
  <si>
    <t>ЯНАО, г. Новый Уренгой, р. Лимбяяха, мик.Приозерный, д.18 кв.2.</t>
  </si>
  <si>
    <t>89-89-08/314/2014-305  от 07.07.2014</t>
  </si>
  <si>
    <t>Не используется. Имущество реализуется с целью исключения расходов по его содержанию и обслуживаниюв соответсвии со стратегией распоряжения жилым фондом, утвержденной в обществе.</t>
  </si>
  <si>
    <t>2.211</t>
  </si>
  <si>
    <t>04/002204</t>
  </si>
  <si>
    <t>89:11:070101:3127</t>
  </si>
  <si>
    <t>ЯНАО, г. Новый Уренгой, р. Лимбяяха, мик.Приозерный, д.18 кв.3.</t>
  </si>
  <si>
    <t>89-89-08/314/2014-303  от 07.07.2014</t>
  </si>
  <si>
    <t>2.212</t>
  </si>
  <si>
    <t>04/002205</t>
  </si>
  <si>
    <t>89:11:070101:3128</t>
  </si>
  <si>
    <t>ЯНАО, г. Новый Уренгой, р. Лимбяяха, мик.Приозерный, д.18 кв.4.</t>
  </si>
  <si>
    <t xml:space="preserve">89-89-08/314/2014-306  от 07.07.2014 </t>
  </si>
  <si>
    <t>2.213</t>
  </si>
  <si>
    <t>04/002206</t>
  </si>
  <si>
    <t>89:11:070101:3129</t>
  </si>
  <si>
    <t>ЯНАО, г. Новый Уренгой, р. Лимбяяха, мик.Приозерный, д.18 кв.5.</t>
  </si>
  <si>
    <t>89-89-08/314/2014-293  от 07.07.2014</t>
  </si>
  <si>
    <t>2.214</t>
  </si>
  <si>
    <t>04/002207</t>
  </si>
  <si>
    <t>89:11:070101:3130</t>
  </si>
  <si>
    <t>ЯНАО, г. Новый Уренгой, р. Лимбяяха, мик.Приозерный, д.18 кв.6.</t>
  </si>
  <si>
    <t>89-89-08/314/2014-292  от 07.07.2014</t>
  </si>
  <si>
    <t>Не используется. Имущество реализуется с целью исключения расходов по его содержанию и обслуживанию.</t>
  </si>
  <si>
    <t>2.215</t>
  </si>
  <si>
    <t>04/002250</t>
  </si>
  <si>
    <t>89:11:070101:3153</t>
  </si>
  <si>
    <t>ЯНАО, г. Новый Уренгой, р. Лимбяяха, мик.Приозерный, д.18 кв.7</t>
  </si>
  <si>
    <t>89-89-08/314/2014-290  от 07.07.2014</t>
  </si>
  <si>
    <t>Не используется. Имущество реализуется с целью исключения расходов по его содержанию и обслуживанию в соответсвии со стратегией распоряжения жилым фондом, утвержденной в обществе..</t>
  </si>
  <si>
    <t>2.216</t>
  </si>
  <si>
    <t>04/002251</t>
  </si>
  <si>
    <t>89:11:070101:3155</t>
  </si>
  <si>
    <t>ЯНАО, г. Новый Уренгой, р. Лимбяяха, мик.Приозерный, д.18 кв.8</t>
  </si>
  <si>
    <t>89-89-08/314/2014-288  от 07.07.2014</t>
  </si>
  <si>
    <t>2.217</t>
  </si>
  <si>
    <t>квартира №12</t>
  </si>
  <si>
    <t>04/002255</t>
  </si>
  <si>
    <t>89:11:070101:3149</t>
  </si>
  <si>
    <t>ЯНАО, г. Новый Уренгой, р. Лимбяяха, мик.Приозерный, д.18 кв.12</t>
  </si>
  <si>
    <t xml:space="preserve">89-89-08/314/2014-302  от 07.07.2014 </t>
  </si>
  <si>
    <t>2.218</t>
  </si>
  <si>
    <t>04/002256</t>
  </si>
  <si>
    <t>89:11:070101:3150</t>
  </si>
  <si>
    <t>ЯНАО, г. Новый Уренгой, р. Лимбяяха, мик.Приозерный, д.18 кв.13</t>
  </si>
  <si>
    <t xml:space="preserve">89-89-08/314/2014-280  от 07.07.2014 </t>
  </si>
  <si>
    <t>2.219</t>
  </si>
  <si>
    <t>04/002257</t>
  </si>
  <si>
    <t>89:11:070101:3237</t>
  </si>
  <si>
    <t>ЯНАО, г. Новый Уренгой, р. Лимбяяха, мик.Приозерный, д.18 кв.14</t>
  </si>
  <si>
    <t xml:space="preserve">89-89-08/314/2014-279  от 07.07.2014 </t>
  </si>
  <si>
    <t>2.220</t>
  </si>
  <si>
    <t>04/002264</t>
  </si>
  <si>
    <t>89:11:070101:3183</t>
  </si>
  <si>
    <t>ЯНАО, г. Новый Уренгой, р. Лимбяяха, мик.Приозерный, д.18 кв.21.</t>
  </si>
  <si>
    <t xml:space="preserve">89-89-08/314/2014-268  от 07.07.2014 </t>
  </si>
  <si>
    <t>2.221</t>
  </si>
  <si>
    <t>04/002265</t>
  </si>
  <si>
    <t>89:11:070101:3184</t>
  </si>
  <si>
    <t>ЯНАО, г. Новый Уренгой, р. Лимбяяха, мик.Приозерный, д.18 кв.22.</t>
  </si>
  <si>
    <t xml:space="preserve">89-89-08/314/2014-258  от 07.07.2014 </t>
  </si>
  <si>
    <t>2.222</t>
  </si>
  <si>
    <t>04/002266</t>
  </si>
  <si>
    <t>89:11:070101:3185</t>
  </si>
  <si>
    <t>ЯНАО, г. Новый Уренгой, р. Лимбяяха, мик.Приозерный, д.18 кв.23.</t>
  </si>
  <si>
    <t>89-89-08/314/2014-257  от 07.07.2014</t>
  </si>
  <si>
    <t>2.224</t>
  </si>
  <si>
    <t>04/002269</t>
  </si>
  <si>
    <t>89:11:070101:3188</t>
  </si>
  <si>
    <t>ЯНАО, г. Новый Уренгой, р. Лимбяяха, мик.Приозерный, д.18 кв.26.</t>
  </si>
  <si>
    <t xml:space="preserve">89-89-08/314/2014-272  от 07.07.2014 </t>
  </si>
  <si>
    <t>2.225</t>
  </si>
  <si>
    <t>04/002270</t>
  </si>
  <si>
    <t>89:11:070101:3189</t>
  </si>
  <si>
    <t>ЯНАО, г. Новый Уренгой, р. Лимбяяха, мик.Приозерный, д.18 кв.27.</t>
  </si>
  <si>
    <t>89-89-08/314/2014-278  от 07.07.2014</t>
  </si>
  <si>
    <t>2.226</t>
  </si>
  <si>
    <t>04/002271</t>
  </si>
  <si>
    <t>89:11:070101:3265</t>
  </si>
  <si>
    <t>ЯНАО, г. Новый Уренгой, р. Лимбяяха, мик.Приозерный, д.18 кв.28.</t>
  </si>
  <si>
    <t>89-89-08/329/2014-338  от 26.12.2014</t>
  </si>
  <si>
    <t>2.227</t>
  </si>
  <si>
    <t>04/002273</t>
  </si>
  <si>
    <t>89:11:070101:3263</t>
  </si>
  <si>
    <t>ЯНАО, г. Новый Уренгой, р. Лимбяяха, мик.Приозерный, д.18 кв.30</t>
  </si>
  <si>
    <t>89-89-08/314/2014-285  от 07.07.2014</t>
  </si>
  <si>
    <t>2.228</t>
  </si>
  <si>
    <t>04/002275</t>
  </si>
  <si>
    <t>89:11:070101:3267</t>
  </si>
  <si>
    <t>ЯНАО, г. Новый Уренгой, р. Лимбяяха, мик.Приозерный, д.18 кв.32</t>
  </si>
  <si>
    <t xml:space="preserve">89-89-08/314/2014-277  от 07.07.2014 </t>
  </si>
  <si>
    <t>2.229</t>
  </si>
  <si>
    <t>04/002276</t>
  </si>
  <si>
    <t>89:11:070101:3261</t>
  </si>
  <si>
    <t>ЯНАО, г. Новый Уренгой, р. Лимбяяха, мик.Приозерный, д.18 кв.33</t>
  </si>
  <si>
    <t xml:space="preserve">89-89-08/314/2014-282  от 07.07.2014 </t>
  </si>
  <si>
    <t>2.230</t>
  </si>
  <si>
    <t>04/002277</t>
  </si>
  <si>
    <t>89:11:070101:3260</t>
  </si>
  <si>
    <t>ЯНАО, г. Новый Уренгой, р. Лимбяяха, мик.Приозерный, д.18 кв.34</t>
  </si>
  <si>
    <t>89-89-08/314/2014-286  от 07.07.2014</t>
  </si>
  <si>
    <t>2.231</t>
  </si>
  <si>
    <t>04/002278</t>
  </si>
  <si>
    <t>89:11:070101:3197</t>
  </si>
  <si>
    <t>ЯНАО, г. Новый Уренгой, р. Лимбяяха, мик.Приозерный, д.18 кв.35</t>
  </si>
  <si>
    <t>№ 89-89-08/314/2014-256 от 07.07.2014</t>
  </si>
  <si>
    <t>2.232</t>
  </si>
  <si>
    <t>04/002279</t>
  </si>
  <si>
    <t>89:11:070101:3198</t>
  </si>
  <si>
    <t>ЯНАО, г. Новый Уренгой, р. Лимбяяха, мик.Приозерный, д.18 кв.36</t>
  </si>
  <si>
    <t>89-89-08/314/2014-289  от 07.07.2014</t>
  </si>
  <si>
    <t>2.233</t>
  </si>
  <si>
    <t>04/002281</t>
  </si>
  <si>
    <t>89:11:070101:3200</t>
  </si>
  <si>
    <t>ЯНАО, г. Новый Уренгой, р. Лимбяяха, мик.Приозерный, д.18 кв.38.</t>
  </si>
  <si>
    <t xml:space="preserve">89-89-08/314/2014-294  от 07.07.2014 </t>
  </si>
  <si>
    <t>Договор найма жилого помещения № 8-УРЕ/009-0136-21 от 16.04.2021</t>
  </si>
  <si>
    <t>2.234</t>
  </si>
  <si>
    <t>квартира №40</t>
  </si>
  <si>
    <t>04/002283</t>
  </si>
  <si>
    <t>89:11:070101:3202</t>
  </si>
  <si>
    <t>ЯНАО, г. Новый Уренгой, р. Лимбяяха, мик.Приозерный, д.18 кв.40</t>
  </si>
  <si>
    <t>89-89-08/314/2014-301  от 07.07.2014</t>
  </si>
  <si>
    <t>2.235</t>
  </si>
  <si>
    <t>квартира №41</t>
  </si>
  <si>
    <t>04/002284</t>
  </si>
  <si>
    <t>89:11:070101:3203</t>
  </si>
  <si>
    <t>ЯНАО, г. Новый Уренгой, р. Лимбяяха, мик.Приозерный, д.18 кв.41</t>
  </si>
  <si>
    <t xml:space="preserve">89-89-08/314/2014-308  от 07.07.2014 </t>
  </si>
  <si>
    <t>2.239</t>
  </si>
  <si>
    <t>04/002291</t>
  </si>
  <si>
    <t>89:11:070101:3151</t>
  </si>
  <si>
    <t>ЯНАО, г. Новый Уренгой, р. Лимбяяха, мик.Приозерный, д.18 кв.48.</t>
  </si>
  <si>
    <t>89-89-08/314/2014-259  от 07.07.2014</t>
  </si>
  <si>
    <t>2.240</t>
  </si>
  <si>
    <t>04/002298</t>
  </si>
  <si>
    <t>89:11:070101:3236</t>
  </si>
  <si>
    <t>ЯНАО, г. Новый Уренгой, р. Лимбяяха, мик.Приозерный, д.18 кв.55</t>
  </si>
  <si>
    <t>89-89-08/314/2014-382  от 09.07.2014</t>
  </si>
  <si>
    <t>Договор найма жилого помещения 8-УРЕ/009-0172-21 от 01.05.2021</t>
  </si>
  <si>
    <t>2.241</t>
  </si>
  <si>
    <t>квартира №62</t>
  </si>
  <si>
    <t>04/002305</t>
  </si>
  <si>
    <t>89:11:070101:3190</t>
  </si>
  <si>
    <t>ЯНАО, г. Новый Уренгой, р. Лимбяяха, мик.Приозерный, д.18 кв.62</t>
  </si>
  <si>
    <t xml:space="preserve">89-89-08/314/2014-377  от 09.07.2014 </t>
  </si>
  <si>
    <t>2.242</t>
  </si>
  <si>
    <t>04/002306</t>
  </si>
  <si>
    <t>89:11:070101:3191</t>
  </si>
  <si>
    <t>ЯНАО, г. Новый Уренгой, р. Лимбяяха, мик.Приозерный, д.18 кв.63</t>
  </si>
  <si>
    <t xml:space="preserve">89-89-08/314/2014-375  от 09.07.2014 </t>
  </si>
  <si>
    <t xml:space="preserve">Договор найма жилого помещения ( с последующим выкупом) 8-УРЕ/009-0237-21 от 10.06.2021 </t>
  </si>
  <si>
    <t>2.244</t>
  </si>
  <si>
    <t>04/002312</t>
  </si>
  <si>
    <t>89:11:070101:3259</t>
  </si>
  <si>
    <t>ЯНАО, г. Новый Уренгой, р. Лимбяяха, мик.Приозерный, д.18 кв.69.</t>
  </si>
  <si>
    <t xml:space="preserve">89-89-08/314/2014-369  от 09.07.2014 </t>
  </si>
  <si>
    <t>2.245</t>
  </si>
  <si>
    <t>04/002318</t>
  </si>
  <si>
    <t>89:11:070101:3253</t>
  </si>
  <si>
    <t>ЯНАО, г. Новый Уренгой, р. Лимбяяха, мик.Приозерный, д.18 кв.75.</t>
  </si>
  <si>
    <t>89-89-08/314/2014-388  от 09.07.2014</t>
  </si>
  <si>
    <t>2.246</t>
  </si>
  <si>
    <t>квартира №76</t>
  </si>
  <si>
    <t>04/002319</t>
  </si>
  <si>
    <t>89:11:070101:3204</t>
  </si>
  <si>
    <t>ЯНАО, г. Новый Уренгой, р. Лимбяяха, мик.Приозерный, д.18 кв.76.</t>
  </si>
  <si>
    <t>89-89-08/314/2014-394  от 09.07.2014</t>
  </si>
  <si>
    <t>2.247</t>
  </si>
  <si>
    <t>квартира №82</t>
  </si>
  <si>
    <t>04/002325</t>
  </si>
  <si>
    <t>89:11:070101:3210</t>
  </si>
  <si>
    <t>ЯНАО, г. Новый Уренгой, р. Лимбяяха, мик.Приозерный, д.18 кв.82.</t>
  </si>
  <si>
    <t>89-89-08/314/2014-387  от 09.07.2014</t>
  </si>
  <si>
    <t>2.248</t>
  </si>
  <si>
    <t>04/002234</t>
  </si>
  <si>
    <t>89:11:070101:3135</t>
  </si>
  <si>
    <t>ЯНАО, г. Новый Уренгой, р. Лимбяяха, мик.Приозерный, д.18 кв.84.</t>
  </si>
  <si>
    <t xml:space="preserve">89-89-08/319/2014-231  от 08.09.2014  </t>
  </si>
  <si>
    <t>2.249</t>
  </si>
  <si>
    <t>квартира №88</t>
  </si>
  <si>
    <t>04/002238</t>
  </si>
  <si>
    <t>89:11:070101:3163</t>
  </si>
  <si>
    <t>ЯНАО, г. Новый Уренгой, р. Лимбяяха, мик.Приозерный, д.18  кв.88.</t>
  </si>
  <si>
    <t xml:space="preserve">89-89-08/319/2014-235  от 08.09.2014 </t>
  </si>
  <si>
    <t>2.250</t>
  </si>
  <si>
    <t>квартира №140</t>
  </si>
  <si>
    <t>04/002230</t>
  </si>
  <si>
    <t>89:11:070101:3226</t>
  </si>
  <si>
    <t>ЯНАО, г. Новый Уренгой, р. Лимбяяха, мик.Приозерный, д.18 кв.140</t>
  </si>
  <si>
    <t xml:space="preserve">89-89-08/329/2014-347  от 26.12.2014 </t>
  </si>
  <si>
    <t>Договор найма жилого помещения  № 8-УРЕ/009-0498-20 от 01.11.2020</t>
  </si>
  <si>
    <t>2.251</t>
  </si>
  <si>
    <t>квартира №141</t>
  </si>
  <si>
    <t>04/002231</t>
  </si>
  <si>
    <t>89:11:070101:3225</t>
  </si>
  <si>
    <t>ЯНАО, г. Новый Уренгой, р. Лимбяяха, мик.Приозерный, д.18 кв.141</t>
  </si>
  <si>
    <t xml:space="preserve">89-89-08/329/2014-346  от 26.12.2014 </t>
  </si>
  <si>
    <t>Договор найма жилого помещения № 8-УРЕ/009-0529-20 от 01.12.2020</t>
  </si>
  <si>
    <t>2.252</t>
  </si>
  <si>
    <t>04/002689</t>
  </si>
  <si>
    <t>89:11:070101:3719</t>
  </si>
  <si>
    <t>ЯНАО, г. Новый Уренгой, р. Лимбяяха, мик.Приозерный, д.18/2  кв.1.</t>
  </si>
  <si>
    <t xml:space="preserve">89:11:070101:3719-89/008/2017-1  от 23.03.2017 </t>
  </si>
  <si>
    <t>2.333</t>
  </si>
  <si>
    <t>04/002534</t>
  </si>
  <si>
    <t>89:11:070101:3402</t>
  </si>
  <si>
    <t>ЯНАО, г. Новый Уренгой, р. Лимбяяха, мик.Приозерный, д.18/1  кв.45.</t>
  </si>
  <si>
    <t>89-89/008-89/008/301/2015-116/1  от 22.05.2015</t>
  </si>
  <si>
    <t>Договор найма жилого помещения № 8-УРЕ/009-0534-20 от 08.12.2020</t>
  </si>
  <si>
    <t>2.254</t>
  </si>
  <si>
    <t>04/002490</t>
  </si>
  <si>
    <t>89:11:070101:3368</t>
  </si>
  <si>
    <t>ЯНАО, г. Новый Уренгой, район Лимбяяха, мкр Приозерный, д 18/1, кв 1</t>
  </si>
  <si>
    <t>89-89/008-89/008/301/2015-111/1  от 22.05.2015</t>
  </si>
  <si>
    <t>Договор № 8-УРЕ/009-0303-20 от 06.04.2020</t>
  </si>
  <si>
    <t>2.255</t>
  </si>
  <si>
    <t>04/002738</t>
  </si>
  <si>
    <t>89:11:070101:3768</t>
  </si>
  <si>
    <t>ЯНАО, г. Новый Уренгой, р. Лимбяяха, мик.Приозерный, д.18/2  кв.50.</t>
  </si>
  <si>
    <t>89:11:070101:3768-89/008/2017-1  от 24.03.2017</t>
  </si>
  <si>
    <t>2.256</t>
  </si>
  <si>
    <t>04/002739</t>
  </si>
  <si>
    <t>89:11:070101:3769</t>
  </si>
  <si>
    <t>ЯНАО, г. Новый Уренгой, р. Лимбяяха, мик.Приозерный, д.18/2  кв.51.</t>
  </si>
  <si>
    <t>89:11:070101:3769-89/008/2017-1  от 24.03.2017</t>
  </si>
  <si>
    <t>2.257</t>
  </si>
  <si>
    <t>04/002733</t>
  </si>
  <si>
    <t>89:11:070101:3763</t>
  </si>
  <si>
    <t>ЯНАО, г. Новый Уренгой, район Лимбяяха, мкр Приозерный, д 18/2, кв 45</t>
  </si>
  <si>
    <t>89:11:070101:3763-89/008/2017-1  от 23.03.2017</t>
  </si>
  <si>
    <t>Договор № 8-УРЕ/009-0135-20 от 01.04.2020</t>
  </si>
  <si>
    <t>2.258</t>
  </si>
  <si>
    <t>04/002741</t>
  </si>
  <si>
    <t>89:11:070101:3771</t>
  </si>
  <si>
    <t>ЯНАО, г. Новый Уренгой, р. Лимбяяха, мик.Приозерный, д.18/2  кв.53.</t>
  </si>
  <si>
    <t>89:11:070101:3771-89/008/2017-1  от 24.03.2017</t>
  </si>
  <si>
    <t>2.259</t>
  </si>
  <si>
    <t>04/002742</t>
  </si>
  <si>
    <t>89:11:070101:3772</t>
  </si>
  <si>
    <t>ЯНАО, г. Новый Уренгой, р. Лимбяяха, мик.Приозерный, д.18/2  кв.54.</t>
  </si>
  <si>
    <t xml:space="preserve">89:11:070101:3772-89/008/2017-1  от 24.03.2017 </t>
  </si>
  <si>
    <t>2.260</t>
  </si>
  <si>
    <t>04/002743</t>
  </si>
  <si>
    <t>89:11:070101:3773</t>
  </si>
  <si>
    <t>ЯНАО, г. Новый Уренгой, р. Лимбяяха, мик.Приозерный, д.18/2  кв.55.</t>
  </si>
  <si>
    <t>89:11:070101:3773-89/008/2017-1  от 24.03.2017</t>
  </si>
  <si>
    <t>2.261</t>
  </si>
  <si>
    <t>квартира №56</t>
  </si>
  <si>
    <t>04/002744</t>
  </si>
  <si>
    <t>89:11:070101:3774</t>
  </si>
  <si>
    <t>ЯНАО, г. Новый Уренгой, р. Лимбяяха, мик.Приозерный, д.18/2  кв.56.</t>
  </si>
  <si>
    <t xml:space="preserve">89:11:070101:3774-89/008/2017-1  от 24.03.2017  </t>
  </si>
  <si>
    <t>2.262</t>
  </si>
  <si>
    <t>квартира №57</t>
  </si>
  <si>
    <t>04/002745</t>
  </si>
  <si>
    <t>89:11:070101:3775</t>
  </si>
  <si>
    <t>ЯНАО, г. Новый Уренгой, р. Лимбяяха, мик.Приозерный, д.18/2  кв.57.</t>
  </si>
  <si>
    <t>89:11:070101:3775-89/008/2017-1  от 24.03.2017</t>
  </si>
  <si>
    <t>2.263</t>
  </si>
  <si>
    <t>04/002746</t>
  </si>
  <si>
    <t>89:11:070101:3776</t>
  </si>
  <si>
    <t>ЯНАО, г. Новый Уренгой, р. Лимбяяха, мик.Приозерный, д.18/2  кв.58</t>
  </si>
  <si>
    <t>89:11:070101:3776-89/008/2017-1  от 24.03.2017</t>
  </si>
  <si>
    <t>2.264</t>
  </si>
  <si>
    <t>04/002747</t>
  </si>
  <si>
    <t>89:11:070101:3777</t>
  </si>
  <si>
    <t>ЯНАО, г. Новый Уренгой, р. Лимбяяха, мик.Приозерный, д.18/2  кв.59.</t>
  </si>
  <si>
    <t>89:11:070101:3777-89/008/2017-1  от 24.03.2017</t>
  </si>
  <si>
    <t>2.265</t>
  </si>
  <si>
    <t>04/002748</t>
  </si>
  <si>
    <t>89:11:070101:3778</t>
  </si>
  <si>
    <t>ЯНАО, г. Новый Уренгой, р. Лимбяяха, мик.Приозерный, д.18/2  кв.60.</t>
  </si>
  <si>
    <t>89:11:070101:3778-89/008/2017-1  от 24.03.2017</t>
  </si>
  <si>
    <t>2.266</t>
  </si>
  <si>
    <t>квартира №61</t>
  </si>
  <si>
    <t>04/002749</t>
  </si>
  <si>
    <t>89:11:070101:3779</t>
  </si>
  <si>
    <t>ЯНАО, г. Новый Уренгой, р. Лимбяяха, мик.Приозерный, д.18/2  кв.61.</t>
  </si>
  <si>
    <t xml:space="preserve">89:11:070101:3779-89/008/2017-1  от 24.03.2017 </t>
  </si>
  <si>
    <t>2.267</t>
  </si>
  <si>
    <t>04/002750</t>
  </si>
  <si>
    <t>89:11:070101:3780</t>
  </si>
  <si>
    <t>ЯНАО, г. Новый Уренгой, р. Лимбяяха, мик.Приозерный, д.18/2  кв.62.</t>
  </si>
  <si>
    <t xml:space="preserve">89:11:070101:3780-89/008/2017-1  от 24.03.2017 </t>
  </si>
  <si>
    <t>2.268</t>
  </si>
  <si>
    <t>04/002751</t>
  </si>
  <si>
    <t>89:11:070101:3781</t>
  </si>
  <si>
    <t>ЯНАО, г. Новый Уренгой, р. Лимбяяха, мик.Приозерный, д.18/2  кв.63.</t>
  </si>
  <si>
    <t>89:11:070101:3781-89/008/2017-1  от 19.04.2017</t>
  </si>
  <si>
    <t>2.269</t>
  </si>
  <si>
    <t>04/002752</t>
  </si>
  <si>
    <t>89:11:070101:3782</t>
  </si>
  <si>
    <t>ЯНАО, г. Новый Уренгой, р. Лимбяяха, мик.Приозерный, д.18/2  кв.64.</t>
  </si>
  <si>
    <t xml:space="preserve">89:11:070101:3782-89/008/2017-1  от 19.04.2017 </t>
  </si>
  <si>
    <t>2.270</t>
  </si>
  <si>
    <t>квартира №65</t>
  </si>
  <si>
    <t>04/002753</t>
  </si>
  <si>
    <t>89:11:070101:3783</t>
  </si>
  <si>
    <t>ЯНАО, г. Новый Уренгой, р. Лимбяяха, мик.Приозерный, д.18/2  кв.65.</t>
  </si>
  <si>
    <t xml:space="preserve">89:11:070101:3783-89/008/2017-1  от 19.04.2017 </t>
  </si>
  <si>
    <t>2.271</t>
  </si>
  <si>
    <t>квартира №66</t>
  </si>
  <si>
    <t>04/002754</t>
  </si>
  <si>
    <t>89:11:070101:3784</t>
  </si>
  <si>
    <t>ЯНАО, г. Новый Уренгой, р. Лимбяяха, мик.Приозерный, д.18/2  кв.66.</t>
  </si>
  <si>
    <t>89:11:070101:3784-89/008/2017-1  от 19.04.2017</t>
  </si>
  <si>
    <t>2.272</t>
  </si>
  <si>
    <t>квартира №67</t>
  </si>
  <si>
    <t>04/002755</t>
  </si>
  <si>
    <t>89:11:070101:3785</t>
  </si>
  <si>
    <t>ЯНАО, г. Новый Уренгой, р. Лимбяяха, мик.Приозерный, д.18/2  кв.67.</t>
  </si>
  <si>
    <t>89:11:070101:3785-89/008/2017-1  от 25.04.2017</t>
  </si>
  <si>
    <t>2.273</t>
  </si>
  <si>
    <t>04/002756</t>
  </si>
  <si>
    <t>89:11:070101:3786</t>
  </si>
  <si>
    <t>ЯНАО, г. Новый Уренгой, р. Лимбяяха, мик.Приозерный, д.18/2  кв.68.</t>
  </si>
  <si>
    <t>89:11:070101:3786-89/008/2017-1  от 25.04.2017</t>
  </si>
  <si>
    <t>2.274</t>
  </si>
  <si>
    <t>04/002757</t>
  </si>
  <si>
    <t>89:11:070101:3787</t>
  </si>
  <si>
    <t>ЯНАО, г. Новый Уренгой, р. Лимбяяха, мик.Приозерный, д.18/2  кв.69.</t>
  </si>
  <si>
    <t xml:space="preserve">89:11:070101:3787-89/008/2017-1  от 25.04.2017 </t>
  </si>
  <si>
    <t>2.275</t>
  </si>
  <si>
    <t>04/002758</t>
  </si>
  <si>
    <t>89:11:070101:3788</t>
  </si>
  <si>
    <t>ЯНАО, г. Новый Уренгой, р. Лимбяяха, мик.Приозерный, д.18/2  кв.70.</t>
  </si>
  <si>
    <t>89:11:070101:3788-89/008/2017-1  от 25.04.2017</t>
  </si>
  <si>
    <t>2.276</t>
  </si>
  <si>
    <t>квартира №71</t>
  </si>
  <si>
    <t>04/002759</t>
  </si>
  <si>
    <t>89:11:070101:3789</t>
  </si>
  <si>
    <t>ЯНАО, г. Новый Уренгой, р. Лимбяяха, мик.Приозерный, д.18/2  кв.71.</t>
  </si>
  <si>
    <t xml:space="preserve">89:11:070101:3789-89/008/2017-1  от 25.04.2017 </t>
  </si>
  <si>
    <t>2.277</t>
  </si>
  <si>
    <t>квартира №72</t>
  </si>
  <si>
    <t>04/002760</t>
  </si>
  <si>
    <t>89:11:070101:3790</t>
  </si>
  <si>
    <t>ЯНАО, г. Новый Уренгой, р. Лимбяяха, мик.Приозерный, д.18/2  кв.72.</t>
  </si>
  <si>
    <t>89:11:070101:3790-89/008/2017-1  от 25.04.2017</t>
  </si>
  <si>
    <t>2.278</t>
  </si>
  <si>
    <t>Здание складское №1 на базе гидроспецстроя</t>
  </si>
  <si>
    <t>0411000027000</t>
  </si>
  <si>
    <t>89:11:070101:1286</t>
  </si>
  <si>
    <t>89-89-08/112/2012-491  от 29.11.2012</t>
  </si>
  <si>
    <t>Кадастровый номер 89:11:070101:2450, договор аренды НУ/л-16-14 от 03.09.2013 г.</t>
  </si>
  <si>
    <t>используется на  правах  аренды  по  договору № УГР-002810 ИП Заец Ю.Ю.</t>
  </si>
  <si>
    <t>Не участвует в ЭПТК. Не используется в собственных целях.Состояние неудовлетворительное. Более 10 лет сдавалось в аренду ЧОП,   более  6  месяцев  не  используется  на  праве аренды. С целью получения максимальной прибыли целесообразно продать по рыночной стоимости.</t>
  </si>
  <si>
    <t>2.279</t>
  </si>
  <si>
    <t>Здание складское №2 на базе гидроспецстроя</t>
  </si>
  <si>
    <t>0411000028000</t>
  </si>
  <si>
    <t>89:11:070101:1120</t>
  </si>
  <si>
    <t>89-89-08/112/2012-493  от 29.11.2012</t>
  </si>
  <si>
    <t xml:space="preserve">Не участвует в ЭПТК. Состояние неудовлетворительное. Не используется в собственных целях. Более 10 лет сдается в аренду  ИП Заец Ю.Ю.  Экономически более целесообразно продать потенциальным Арендаторам  по рыночной стоимости. </t>
  </si>
  <si>
    <t>2.280</t>
  </si>
  <si>
    <t>Внеплощадочные автодороги</t>
  </si>
  <si>
    <t>04/002169</t>
  </si>
  <si>
    <t>89:11:070101:3116</t>
  </si>
  <si>
    <t>89-89-01/600/2014-053  от 20.03.2014</t>
  </si>
  <si>
    <t xml:space="preserve">89-89/008-89/008/201/2016-11092/1от 25.07.2016  </t>
  </si>
  <si>
    <t>отказ от права</t>
  </si>
  <si>
    <t>1. Нулевая остаточная стоимость
2. Неудовлетворительное состояние
3. Использование автодороги третьими лицами (являются автодорогами общего пользования)
4. Риски наступления ответственности в случае причинения вреда жизни/здоровью людей, а также чужому имуществу</t>
  </si>
  <si>
    <t>2.297</t>
  </si>
  <si>
    <t>2.298</t>
  </si>
  <si>
    <t>2.299</t>
  </si>
  <si>
    <t xml:space="preserve">ЯНАО, г. Новый Уренгой, р. Лимбяяха </t>
  </si>
  <si>
    <t>Оборудование "Комплекса отопительной производственной котельной"</t>
  </si>
  <si>
    <t>27 инвентарных номеров</t>
  </si>
  <si>
    <t>Оборудование выведено из эксплуатации, морально устарело, стоимость демонтажа, погрузки, перевозки и обратного монтажа обуславливают нерентабельность его продажи как оборудования. В связи с этим 
планируются списание, демонтаж и реализация по цене лома.</t>
  </si>
  <si>
    <t>Оборудование "Комплекса мазутонасосного хозяйства"</t>
  </si>
  <si>
    <t>13 инвентарных номеров</t>
  </si>
  <si>
    <t>Реализуется в составе имущественного комплекса "Мазутонасоное хозяйство"</t>
  </si>
  <si>
    <t>ОВК с  16-22 ось (незавершенный строительством  объект- НСО)</t>
  </si>
  <si>
    <t>08/000919</t>
  </si>
  <si>
    <t>89-72-37/051/2006-46 от 29.11.2012</t>
  </si>
  <si>
    <t>89-89/008-89/008/201/2016-11092/1от 25.07.2016  (собственность)</t>
  </si>
  <si>
    <t xml:space="preserve">Объект является частью  одного здания  ОВК  введенного в эксплуатацию в составе ПГУ-450  т.е  с 1-16  ость  здания ОВК используется   в производственных целях,  вторая часть ОВК  с  оси  16-22   не используется и является  незавершённым строительством , объект большой  площадью,  демонтаж потребует занчительных затрат.  Целесообразно  использовать для сосредоточения  и размещения  складских помещений филиала  в  одном здании. Объект расположен на территории промплощадки  </t>
  </si>
  <si>
    <t xml:space="preserve">Склад сантехники № 33 </t>
  </si>
  <si>
    <t>УРЕ1100001</t>
  </si>
  <si>
    <t>89:11:070101:1106</t>
  </si>
  <si>
    <t>89-89-08/112/2012-480  от 29.11.2012</t>
  </si>
  <si>
    <t>договор      аренды              НУ/л-7-17  от 16.03.2016</t>
  </si>
  <si>
    <t xml:space="preserve">Используется  под складирование  спец.одежды, хоз.инвентарь, инструментов. </t>
  </si>
  <si>
    <t xml:space="preserve">Склад дирекции </t>
  </si>
  <si>
    <t>УРЕ1100009</t>
  </si>
  <si>
    <t>89:11:070101:1293</t>
  </si>
  <si>
    <t xml:space="preserve">89-89-08/112/2012-476  от 29.11.2012 </t>
  </si>
  <si>
    <t xml:space="preserve">Используется  для хранения  инвентаря  ГОиЧС. </t>
  </si>
  <si>
    <t>Здание гараж</t>
  </si>
  <si>
    <t>УРЕ1100008</t>
  </si>
  <si>
    <t>89:11:070101:1102</t>
  </si>
  <si>
    <t>89-89-08/112/2012-462  от 29.11.2012</t>
  </si>
  <si>
    <t>договор      аренды              НУ/л-11-14  от 21.11.2013</t>
  </si>
  <si>
    <t>Стоянка машин закрытая</t>
  </si>
  <si>
    <t>УРЕ1100002</t>
  </si>
  <si>
    <t>89:11:070101:1144</t>
  </si>
  <si>
    <t>89-89-08/112/2012-461  от 29.11.2012</t>
  </si>
  <si>
    <t>договор      аренды              НУ/л-11-14  от 21.11.2014</t>
  </si>
  <si>
    <t>Депо пожарное</t>
  </si>
  <si>
    <t>УРЕ1100010</t>
  </si>
  <si>
    <t>89:11:070101:2489</t>
  </si>
  <si>
    <t xml:space="preserve">89-89-08/112/2012-419  от 29.11.2012 </t>
  </si>
  <si>
    <t>договор      аренды              НУ/л-380 от 14.12.2012</t>
  </si>
  <si>
    <t>В раках заключенного договора № 8УРЕ/015-001-20 от 12.11.2019 г.  ООО "Пожарная охрана" оказывает услуги иждивением заказчика</t>
  </si>
  <si>
    <t>Здание используется  противопожарной службой , по договору оказания услуг.</t>
  </si>
  <si>
    <t>Склад пенообразователя и вещевой склад</t>
  </si>
  <si>
    <t>УРЕ1100012</t>
  </si>
  <si>
    <t>89:11:070101:1292</t>
  </si>
  <si>
    <t>89-89-08/112/2012-420  от 29.11.2012</t>
  </si>
  <si>
    <t>договор      аренды              НУ/л-380 от 14.12.2013</t>
  </si>
  <si>
    <t xml:space="preserve"> Закрытый склад электромонтажа</t>
  </si>
  <si>
    <t>УРЕ1100005</t>
  </si>
  <si>
    <t>89:11:070101:1105</t>
  </si>
  <si>
    <t>89-89-08/112/2012-477  от 29.11.2012</t>
  </si>
  <si>
    <t xml:space="preserve">договор аренды №НУ/л-14-14  от 21.11.2013  г. </t>
  </si>
  <si>
    <t>Используется в хозяйственных целях.</t>
  </si>
  <si>
    <t xml:space="preserve">Термодымокамера </t>
  </si>
  <si>
    <t>УРЕ1100011</t>
  </si>
  <si>
    <t>89:11:003000:000:72</t>
  </si>
  <si>
    <t>89-72-37/024/2005-256 от 18.08.2005 г.</t>
  </si>
  <si>
    <t>Инженерные сети Стройбазы №1 (345 м)</t>
  </si>
  <si>
    <t>04/002817</t>
  </si>
  <si>
    <t>89:11:070101:1148</t>
  </si>
  <si>
    <t>89-89/008-89/008/201/2016-18279/1 от 09.12.2016 г.</t>
  </si>
  <si>
    <t>является частью инженерных сетей, предназначенных для коммунального обслуживания объектов, используемых для нужд предприятия</t>
  </si>
  <si>
    <t>Подстанция "Промплощадка" 110/6кВ</t>
  </si>
  <si>
    <t>УРЕ1100013</t>
  </si>
  <si>
    <t>89:11:070101:2499</t>
  </si>
  <si>
    <t>89-89-08/112/2012-361  от 29.11.2012</t>
  </si>
  <si>
    <t>Кадастровый номер 89:11:070101:20, договор аренды НУ/л-385 от 14.12.2012.</t>
  </si>
  <si>
    <t>Участвует в выдаче мощности ПРТЭЦ в электрическую сеть, неотделима от схемы выдачи мощности</t>
  </si>
  <si>
    <t>0413000001000</t>
  </si>
  <si>
    <t>89:11:070101:2343</t>
  </si>
  <si>
    <t>ЯНАО, г. Новый Уренгой, р. Лимбяяха, мик.Приозерный, д.12 кв.5</t>
  </si>
  <si>
    <t>89-89-08/112/2012-547  от 29.11.2012</t>
  </si>
  <si>
    <t xml:space="preserve">Договор № 8-УРЕ/009-0183-16 от 05.06.2016 </t>
  </si>
  <si>
    <t>04/002200</t>
  </si>
  <si>
    <t xml:space="preserve">89:11:070101:3125 </t>
  </si>
  <si>
    <t>ЯНАО, г. Новый Уренгой, р. Лимбяяха, мик.Приозерный, д.18 кв. 1</t>
  </si>
  <si>
    <t xml:space="preserve">89-89-08/314/2014-304  от 07.07.2014 </t>
  </si>
  <si>
    <t>Договор № 8-УРЕ/009-0424-20 от 01.08.2020</t>
  </si>
  <si>
    <t xml:space="preserve"> квартира №9 </t>
  </si>
  <si>
    <t>04/002252</t>
  </si>
  <si>
    <t>89:11:070101:3157</t>
  </si>
  <si>
    <t>ЯНАО, г. Новый Уренгой, р. Лимбяяха, мик.Приозерный, д.18 кв. 9</t>
  </si>
  <si>
    <t>89-89-08/314/2014-287  от 07.07.2014</t>
  </si>
  <si>
    <t>Договор № 8-УРЕ/009-0181-20 от 01.04.2020</t>
  </si>
  <si>
    <t>04/002253</t>
  </si>
  <si>
    <t>89:11:070101:3159</t>
  </si>
  <si>
    <t>ЯНАО, г. Новый Уренгой, р. Лимбяяха, мик.Приозерный, д.18 кв.10.</t>
  </si>
  <si>
    <t xml:space="preserve">89-89-08/314/2014-300  от 07.07.2014 </t>
  </si>
  <si>
    <t>Договор 8-УРЕ/009-0136-21 от 16.04.2021</t>
  </si>
  <si>
    <t>Используется для проживания сотрудников подрядной организации (столовая)</t>
  </si>
  <si>
    <t xml:space="preserve"> квартира №11</t>
  </si>
  <si>
    <t>04/002254</t>
  </si>
  <si>
    <t>89:11:070101:3160</t>
  </si>
  <si>
    <t>ЯНАО, г. Новый Уренгой, р. Лимбяяха, мик.Приозерный, д.18 кв. 11</t>
  </si>
  <si>
    <t xml:space="preserve">89-89-08/314/2014-283  от 07.07.2014 </t>
  </si>
  <si>
    <t>Договор  найма № 8-УРЕ/009-0182-20 01.04.2020</t>
  </si>
  <si>
    <t xml:space="preserve"> квартира №15 </t>
  </si>
  <si>
    <t>04/002258</t>
  </si>
  <si>
    <t>89:11:070101:3238</t>
  </si>
  <si>
    <t>ЯНАО, г. Новый Уренгой, р. Лимбяяха, мик.Приозерный, д.18 кв. 15</t>
  </si>
  <si>
    <t xml:space="preserve">89-89-08/314/2014-276  от 07.07.2014 </t>
  </si>
  <si>
    <t>Договор № 8-УРЕ/009-0168-20 от 01.04.2020</t>
  </si>
  <si>
    <t>04/002259</t>
  </si>
  <si>
    <t>89:11:070101:3241</t>
  </si>
  <si>
    <t>ЯНАО, г. Новый Уренгой, р. Лимбяяха, мик.Приозерный, д.18 кв.16</t>
  </si>
  <si>
    <t xml:space="preserve">89-89-08/314/2014-273  от 07.07.2014 </t>
  </si>
  <si>
    <t>Договор № № 8-УРЕ/009-262-19 от 16.10.2019</t>
  </si>
  <si>
    <t>04/002260</t>
  </si>
  <si>
    <t>89:11:070101:3240</t>
  </si>
  <si>
    <t>ЯНАО, г. Новый Уренгой, р. Лимбяяха, мик.Приозерный, д.18 кв.17</t>
  </si>
  <si>
    <t xml:space="preserve">89-89-08/314/2014-270  от 07.07.2014 </t>
  </si>
  <si>
    <t>Договор № 8-УРЕ/009-262-19 от 16.10.2019</t>
  </si>
  <si>
    <t>04/002261</t>
  </si>
  <si>
    <t>89:11:070101:3239</t>
  </si>
  <si>
    <t>ЯНАО, г. Новый Уренгой, р. Лимбяяха, мик.Приозерный, д.18 кв.18</t>
  </si>
  <si>
    <t>89-89-08/314/2014-261  от 07.07.2014</t>
  </si>
  <si>
    <t>Договор  № 8-УРЕ/009-262-19 от 16.10.2029</t>
  </si>
  <si>
    <t xml:space="preserve"> квартира №19</t>
  </si>
  <si>
    <t>04/002262</t>
  </si>
  <si>
    <t>89:11:070101:3235</t>
  </si>
  <si>
    <t>ЯНАО, г. Новый Уренгой, р. Лимбяяха, мик.Приозерный, д.18 кв. 18</t>
  </si>
  <si>
    <t>89-89-08/314/2014-264  от 07.07.2014</t>
  </si>
  <si>
    <t>Договор  № 8-УРЕ/009-0149-20 от 01.04.2020</t>
  </si>
  <si>
    <t>квартира №20</t>
  </si>
  <si>
    <t>04/002263</t>
  </si>
  <si>
    <t>89:11:070101:3232</t>
  </si>
  <si>
    <t>ЯНАО, г. Новый Уренгой, р. Лимбяяха, мик.Приозерный, д.18 кв.20.</t>
  </si>
  <si>
    <t>89-89-08/314/2014-266  от 07.07.2014</t>
  </si>
  <si>
    <t>2.223</t>
  </si>
  <si>
    <t>04/002267</t>
  </si>
  <si>
    <t>89:11:070101:3186</t>
  </si>
  <si>
    <t>ЯНАО, г. Новый Уренгой, р. Лимбяяха, мик.Приозерный, д.18 кв.24</t>
  </si>
  <si>
    <t>89-89-08/314/2014-263 от 07.07.2014</t>
  </si>
  <si>
    <t xml:space="preserve"> квартира №25 </t>
  </si>
  <si>
    <t>04/002268</t>
  </si>
  <si>
    <t>89:11:070101:3187</t>
  </si>
  <si>
    <t>ЯНАО, г. Новый Уренгой, р. Лимбяяха, мик.Приозерный, д.18 кв. 25</t>
  </si>
  <si>
    <t xml:space="preserve">89-89-08/314/2014-267  от 07.07.2014 </t>
  </si>
  <si>
    <t>Договор № 8-УРЕ/009-0185-20 от 01.04.2020</t>
  </si>
  <si>
    <t xml:space="preserve"> квартира №29</t>
  </si>
  <si>
    <t>04/002272</t>
  </si>
  <si>
    <t>89:11:070101:3264</t>
  </si>
  <si>
    <t>ЯНАО, г. Новый Уренгой, р. Лимбяяха, мик.Приозерный, д.18 кв. 29</t>
  </si>
  <si>
    <t xml:space="preserve">89-89-08/314/2014-281  от 07.07.2014  </t>
  </si>
  <si>
    <t>Договор № 8-УРЕ/009-0042-20 от 30.03.2021</t>
  </si>
  <si>
    <t xml:space="preserve">квартира №31 </t>
  </si>
  <si>
    <t>04/002274</t>
  </si>
  <si>
    <t>89:11:070101:3262</t>
  </si>
  <si>
    <t>ЯНАО, г. Новый Уренгой, р. Лимбяяха, мик.Приозерный, д.18 кв. 31</t>
  </si>
  <si>
    <t xml:space="preserve">89-89-08/314/2014-297  от 07.07.2014 </t>
  </si>
  <si>
    <t xml:space="preserve">Договор № 8-УРЕ/009-0356-17 от 03.11.2017 </t>
  </si>
  <si>
    <t xml:space="preserve">квартира №37 </t>
  </si>
  <si>
    <t>04/002280</t>
  </si>
  <si>
    <t>89:11:070101:3199</t>
  </si>
  <si>
    <t>ЯНАО, г. Новый Уренгой, р. Лимбяяха, мик.Приозерный, д.18 кв. 37</t>
  </si>
  <si>
    <t>89-89-08/314/2014-291  от 07.07.2014</t>
  </si>
  <si>
    <t>Договор № 8-УРЕ/009-0425-17 от 09.01.2018</t>
  </si>
  <si>
    <t xml:space="preserve">квартира №39 </t>
  </si>
  <si>
    <t>04/002282</t>
  </si>
  <si>
    <t>89:11:070101:3201</t>
  </si>
  <si>
    <t>ЯНАО, г. Новый Уренгой, р. Лимбяяха, мик.Приозерный, д.18 кв. 39</t>
  </si>
  <si>
    <t xml:space="preserve">89-89-08/314/2014-298  от 07.07.2014 </t>
  </si>
  <si>
    <t xml:space="preserve">Договор № 8-УРЕ/009-0198-20 от 01.04.2020 </t>
  </si>
  <si>
    <t xml:space="preserve">квартира №42 </t>
  </si>
  <si>
    <t>04/002285</t>
  </si>
  <si>
    <t>89:11:070101:3133</t>
  </si>
  <si>
    <t>ЯНАО, г. Новый Уренгой, р. Лимбяяха, мик.Приозерный, д.18 кв. 42</t>
  </si>
  <si>
    <t>89-89-08/314/2014-250  от 07.07.2014</t>
  </si>
  <si>
    <t>Договор № 8-УРЕ/009-0199-20 от 01.04.2020</t>
  </si>
  <si>
    <t>2.236</t>
  </si>
  <si>
    <t>04/002286</t>
  </si>
  <si>
    <t>89:11:070101:3134</t>
  </si>
  <si>
    <t>ЯНАО, г. Новый Уренгой, р. Лимбяяха, мик.Приозерный, д.18 кв. 43</t>
  </si>
  <si>
    <t xml:space="preserve">89-89-08/314/2014-269  от 07.07.2014 </t>
  </si>
  <si>
    <t>2.237</t>
  </si>
  <si>
    <t>04/002288</t>
  </si>
  <si>
    <t>89:11:070101:3140</t>
  </si>
  <si>
    <t>ЯНАО, г. Новый Уренгой, р. Лимбяяха, мик.Приозерный, д.18 кв. 45</t>
  </si>
  <si>
    <t xml:space="preserve">89-89-08/314/2014-274  от 07.07.2014 </t>
  </si>
  <si>
    <t>Договор найма жилого помещения 8-УРЕ/009-0386-19 от 29.11.2019</t>
  </si>
  <si>
    <t>2.238</t>
  </si>
  <si>
    <t>04/002290</t>
  </si>
  <si>
    <t>89:11:070101:3142</t>
  </si>
  <si>
    <t>ЯНАО, г. Новый Уренгой, р. Лимбяяха, мик.Приозерный, д.18 кв.47</t>
  </si>
  <si>
    <t xml:space="preserve">89-89-08/314/2014-265  от 07.07.2014 </t>
  </si>
  <si>
    <t>04/002287</t>
  </si>
  <si>
    <t>89:11:070101:3139</t>
  </si>
  <si>
    <t>ЯНАО, г. Новый Уренгой, р. Лимбяяха, мик.Приозерный, д.18 кв.44</t>
  </si>
  <si>
    <t xml:space="preserve">89-89-08/314/2014-271  от 07.07.2014 </t>
  </si>
  <si>
    <t>Договор найма жилого помещения 8-УРЕ/009-0534-20 от 08.12.2020</t>
  </si>
  <si>
    <t>04/002289</t>
  </si>
  <si>
    <t>89:11:070101:3141</t>
  </si>
  <si>
    <t>ЯНАО, г. Новый Уренгой, р. Лимбяяха, мик.Приозерный, д.18 кв.46</t>
  </si>
  <si>
    <t>89-89-08/314/2014-251  от 07.07.2014</t>
  </si>
  <si>
    <t>Договор № 8-УРЕ/009-0465-20 от 01.10.2020</t>
  </si>
  <si>
    <t>04/002292</t>
  </si>
  <si>
    <t>89:11:070101:3152</t>
  </si>
  <si>
    <t>ЯНАО, г. Новый Уренгой, р. Лимбяяха, мик.Приозерный, д.18 кв. 49</t>
  </si>
  <si>
    <t xml:space="preserve">89-89-08/314/2014-254  от 07.07.2014 </t>
  </si>
  <si>
    <t xml:space="preserve"> Договор № 8-УРЕ/009-0155-20 от 01.04.2020</t>
  </si>
  <si>
    <t xml:space="preserve">квартира №50 </t>
  </si>
  <si>
    <t>04/002293</t>
  </si>
  <si>
    <t>89:11:070101:3156</t>
  </si>
  <si>
    <t>ЯНАО, г. Новый Уренгой, р. Лимбяяха, мик.Приозерный, д.18 кв. 50</t>
  </si>
  <si>
    <t xml:space="preserve">89-89-08/314/2014-253  от 07.07.2014  </t>
  </si>
  <si>
    <t xml:space="preserve"> Договор № 8-УРЕ/009-0156-20 от 01.04.2020</t>
  </si>
  <si>
    <t xml:space="preserve">квартира №51 </t>
  </si>
  <si>
    <t>04/002294</t>
  </si>
  <si>
    <t>89:11:070101:3154</t>
  </si>
  <si>
    <t>ЯНАО, г. Новый Уренгой, р. Лимбяяха, мик.Приозерный, д.18 кв. 51</t>
  </si>
  <si>
    <t xml:space="preserve">89-89-08/314/2014-367  от 09.07.2014 </t>
  </si>
  <si>
    <t xml:space="preserve">Договор № 8-УРЕ/009-0209-20 от 01.04.2020 </t>
  </si>
  <si>
    <t>квартира №52</t>
  </si>
  <si>
    <t>04/002295</t>
  </si>
  <si>
    <t>89:11:070101:3158</t>
  </si>
  <si>
    <t>ЯНАО, г. Новый Уренгой, р. Лимбяяха, мик.Приозерный, д.18 кв. 52</t>
  </si>
  <si>
    <t xml:space="preserve">89-89-08/314/2014-370  от 09.07.2014 </t>
  </si>
  <si>
    <t>Договор № 8-УРЕ/009-0435-20 от 01.09.2020</t>
  </si>
  <si>
    <t>04/002296</t>
  </si>
  <si>
    <t>89:11:070101:3161</t>
  </si>
  <si>
    <t>ЯНАО, г. Новый Уренгой, р. Лимбяяха, мик.Приозерный, д.18 кв.53</t>
  </si>
  <si>
    <t xml:space="preserve">89-89-08/314/2014-383  от 09.07.2014 </t>
  </si>
  <si>
    <t>Договор № 8-УРЕ/009-0464-20 от 01.10.2020</t>
  </si>
  <si>
    <t>04/002297</t>
  </si>
  <si>
    <t>89:11:070101:3162</t>
  </si>
  <si>
    <t>ЯНАО, г. Новый Уренгой, р. Лимбяяха, мик.Приозерный, д.18 кв. 54</t>
  </si>
  <si>
    <t>89-89-08/314/2014-386  от 09.07.2014</t>
  </si>
  <si>
    <t xml:space="preserve">Договор № 8-УРЕ/009-0211-20 от 01.04.2020 </t>
  </si>
  <si>
    <t>04/002299</t>
  </si>
  <si>
    <t>89:11:070101:3234</t>
  </si>
  <si>
    <t>ЯНАО, г. Новый Уренгой, р. Лимбяяха, мик.Приозерный, д.18 кв. 56</t>
  </si>
  <si>
    <t xml:space="preserve">89-89-08/314/2014-381  от 09.07.2014 </t>
  </si>
  <si>
    <t>Договор № 8-УРЕ/009-0213-20 от 01.04.2020</t>
  </si>
  <si>
    <t>04/002300</t>
  </si>
  <si>
    <t>89:11:070101:3231</t>
  </si>
  <si>
    <t>ЯНАО, г. Новый Уренгой, р. Лимбяяха, мик.Приозерный, д.18 кв. 57</t>
  </si>
  <si>
    <t>89-89-08/314/2014-380  от 09.07.2014</t>
  </si>
  <si>
    <t>Договор № 8-УРЕ/009-0157-20 от 01.04.2020</t>
  </si>
  <si>
    <t>04/002301</t>
  </si>
  <si>
    <t>89:11:070101:3268</t>
  </si>
  <si>
    <t>ЯНАО, г. Новый Уренгой, р. Лимбяяха, мик.Приозерный, д.18 кв. 58</t>
  </si>
  <si>
    <t xml:space="preserve">89-89-08/329/2014-341  от 26.12.2014 </t>
  </si>
  <si>
    <t>Договор № 8-УРЕ/009-0189-20 от 01.04.2020</t>
  </si>
  <si>
    <t>04/002302</t>
  </si>
  <si>
    <t>89:11:070101:3233</t>
  </si>
  <si>
    <t>ЯНАО, г. Новый Уренгой, р. Лимбяяха, мик.Приозерный, д.18 кв.59</t>
  </si>
  <si>
    <t>89-89-08/314/2014-378  от 09.07.2014</t>
  </si>
  <si>
    <t>Договор № 8-УРЕ/009-0385-19 от 29.11.2019</t>
  </si>
  <si>
    <t>04/002303</t>
  </si>
  <si>
    <t>89:11:070101:3216</t>
  </si>
  <si>
    <t>ЯНАО, г. Новый Уренгой, р. Лимбяяха, мик.Приозерный, д.18 кв.60</t>
  </si>
  <si>
    <t>89-89-08/314/2014-379 от 09.07.2014</t>
  </si>
  <si>
    <t>Договор № № 8-УРЕ/009-0240-21 от 16.06.2021</t>
  </si>
  <si>
    <t>04/002304</t>
  </si>
  <si>
    <t>89:11:070101:3217</t>
  </si>
  <si>
    <t>ЯНАО, г. Новый Уренгой, р. Лимбяяха, мик.Приозерный, д.18 кв.61</t>
  </si>
  <si>
    <t>89-89-08/314/2014-376  от 09.07.2014</t>
  </si>
  <si>
    <t>Договор № 8-УРЕ/009-0058-20  от 02.03.2020</t>
  </si>
  <si>
    <t xml:space="preserve">квартира №64 </t>
  </si>
  <si>
    <t>04/002307</t>
  </si>
  <si>
    <t>89:11:070101:3192</t>
  </si>
  <si>
    <t>ЯНАО, г. Новый Уренгой, р. Лимбяяха, мик.Приозерный, д.18 кв. 64</t>
  </si>
  <si>
    <t>89-89-08/314/2014-373  от 09.07.2014</t>
  </si>
  <si>
    <t>Договор № 8-УРЕ/009-0212-20 от 01.04.2020</t>
  </si>
  <si>
    <t>2.243</t>
  </si>
  <si>
    <t xml:space="preserve">квартира №65 </t>
  </si>
  <si>
    <t>04/002308</t>
  </si>
  <si>
    <t>89:11:070101:3193</t>
  </si>
  <si>
    <t>ЯНАО, г. Новый Уренгой, р. Лимбяяха, мик.Приозерный, д.18 кв. 65</t>
  </si>
  <si>
    <t>89-89-08/314/2014-374  от 09.07.2014</t>
  </si>
  <si>
    <t xml:space="preserve">квартира №66  </t>
  </si>
  <si>
    <t>04/002309</t>
  </si>
  <si>
    <t>89:11:070101:3194</t>
  </si>
  <si>
    <t>ЯНАО, г. Новый Уренгой, р. Лимбяяха, мик.Приозерный, д.18 кв. 66</t>
  </si>
  <si>
    <t xml:space="preserve">89-89-08/314/2014-372  от 09.07.2014 </t>
  </si>
  <si>
    <t>Договор № 8-УРЕ/009-0195-20 от 01.04.2020</t>
  </si>
  <si>
    <t>04/002310</t>
  </si>
  <si>
    <t>89:11:070101:3195</t>
  </si>
  <si>
    <t>ЯНАО, г. Новый Уренгой, р. Либяяха, мик.Приозерный, д.18 кв. 67</t>
  </si>
  <si>
    <t>89-89-08/314/2014-368 от 09.07.2014</t>
  </si>
  <si>
    <t>Договор № 8-УРЕ/009-0226-19 от 24.08.2019</t>
  </si>
  <si>
    <t xml:space="preserve">квартира №68 </t>
  </si>
  <si>
    <t>04/002311</t>
  </si>
  <si>
    <t>89:11:070101:3196</t>
  </si>
  <si>
    <t>ЯНАО, г. Новый Уренгой, р. Лимбяяха, мик.Приозерный, д.18 кв. 68</t>
  </si>
  <si>
    <t xml:space="preserve">89-89-08/314/2014-365  от 10.07.2014 </t>
  </si>
  <si>
    <t>Договор № 8-УРЕ/009-0220-20 от 01.04.2020</t>
  </si>
  <si>
    <t>04/002313</t>
  </si>
  <si>
    <t>89:11:070101:3258</t>
  </si>
  <si>
    <t>ЯНАО, г. Новый Уренгой, р. Лимбяяха, мик.Приозерный, д.18 кв. 70</t>
  </si>
  <si>
    <t>89-89-08/314/2014-366  от 09.07.2014</t>
  </si>
  <si>
    <t>Договор № 8-УРЕ/009-0215-20 от 01.04.2020</t>
  </si>
  <si>
    <t>04/002314</t>
  </si>
  <si>
    <t>89:11:070101:3257</t>
  </si>
  <si>
    <t>ЯНАО, г. Новый Уренгой, р. Лимбяяха, мик.Приозерный, д.18 кв. 71</t>
  </si>
  <si>
    <t>89-89-08/314/2014-371  от 09.07.2014</t>
  </si>
  <si>
    <t>Договор № 8-УРЕ/009-0202-20 от 01.04.2020</t>
  </si>
  <si>
    <t>04/002315</t>
  </si>
  <si>
    <t>89:11:070101:3256</t>
  </si>
  <si>
    <t>ЯНАО, г. Новый Уренгой, р. Лимбяяха, мик.Приозерный, д.18 кв. 72</t>
  </si>
  <si>
    <t xml:space="preserve">89-89-08/314/2014-364  от 09.07.2014 </t>
  </si>
  <si>
    <t>Договор № 8-УРЕ/009-0190-20 от 01.04.2020</t>
  </si>
  <si>
    <t>04/002316</t>
  </si>
  <si>
    <t>89:11:070101:3255</t>
  </si>
  <si>
    <t>ЯНАО, г. Новый Уренгой, р. Лимбяяха, мик.Приозерный, д.18 кв. 73</t>
  </si>
  <si>
    <t xml:space="preserve">89-89-08/314/2014-363  от 09.07.2014 </t>
  </si>
  <si>
    <t>Договор № 8-УРЕ/009-0090-20 от 01.04.2020</t>
  </si>
  <si>
    <t>04/002317</t>
  </si>
  <si>
    <t>89:11:070101:3254</t>
  </si>
  <si>
    <t>ЯНАО, г. Новый Уренгой, р. Лимбяяха, мик.Приозерный, д.18 кв. 74</t>
  </si>
  <si>
    <t>89-89-08/314/2014-384  от 09.07.2014</t>
  </si>
  <si>
    <t>Договор № 8-УРЕ/009-0216-20 от 01.04.2020</t>
  </si>
  <si>
    <t>квартира №77</t>
  </si>
  <si>
    <t>04/002320</t>
  </si>
  <si>
    <t>89:11:070101:3205</t>
  </si>
  <si>
    <t>ЯНАО, г. Новый Уренгой, р. Лимбяяха, мик.Приозерный, д.18 кв.77</t>
  </si>
  <si>
    <t xml:space="preserve">89-89-08/314/2014-392  от 09.07.2014 </t>
  </si>
  <si>
    <t>Договор № 8-УРЕ/009-0247-19 от 30.09.2019</t>
  </si>
  <si>
    <t>04/002321</t>
  </si>
  <si>
    <t>89:11:070101:3206</t>
  </si>
  <si>
    <t>ЯНАО, г. Новый Уренгой, р. Лимбяяха, мик.Приозерный, д.18 кв. 78</t>
  </si>
  <si>
    <t>89-89-08/314/2014-393  от 09.07.2014</t>
  </si>
  <si>
    <t>Договор № 8-УРЕ/009-0221-20 от 01.04.2020</t>
  </si>
  <si>
    <t>04/002322</t>
  </si>
  <si>
    <t>89:11:070101:3207</t>
  </si>
  <si>
    <t>ЯНАО, г. Новый Уренгой, р. Лимбяяха, мик.Приозерный, д.18 кв. 79</t>
  </si>
  <si>
    <t xml:space="preserve">89-89-08/314/2014-390  от 09.07.2014 </t>
  </si>
  <si>
    <t>Договор № 8-УРЕ/009-0218-20 от 01.04.2020</t>
  </si>
  <si>
    <t>квартира №80</t>
  </si>
  <si>
    <t>04/002323</t>
  </si>
  <si>
    <t>89:11:070101:3208</t>
  </si>
  <si>
    <t>ЯНАО, г. Новый Уренгой, р. Лимбяяха, мик.Приозерный, д.18 кв. 80</t>
  </si>
  <si>
    <t xml:space="preserve">89-89-08/314/2014-389  от 09.07.2014 </t>
  </si>
  <si>
    <t>Договор № 8-УРЕ/009-0203-20 от 01.04.2020</t>
  </si>
  <si>
    <t>квартира №81</t>
  </si>
  <si>
    <t>04/002324</t>
  </si>
  <si>
    <t>89:11:070101:3209</t>
  </si>
  <si>
    <t>ЯНАО, г. Новый Уренгой, р. Лимбяяха, мик.Приозерный, д.18 кв. 81</t>
  </si>
  <si>
    <t>89-89-08/314/2014-391  от 09.07.2014</t>
  </si>
  <si>
    <t>Договор № 8-УРЕ/009-0352-20 от 01.04.2020</t>
  </si>
  <si>
    <t>04/002233</t>
  </si>
  <si>
    <t>89:11:070101:3143</t>
  </si>
  <si>
    <t>ЯНАО, г. Новый Уренгой, р. Лимбяяха, мик.Приозерный, д.18 кв. 83</t>
  </si>
  <si>
    <t xml:space="preserve">89-89-08/314/2014-385  от 09.07.2014 </t>
  </si>
  <si>
    <t>Договор № 8-УРЕ/009-0224-20 от 01.04.2020</t>
  </si>
  <si>
    <t>04/002235</t>
  </si>
  <si>
    <t>89:11:070101:3144</t>
  </si>
  <si>
    <t>ЯНАО, г. Новый Уренгой, р. Лимбяяха, мик.Приозерный, д.18 кв. 85</t>
  </si>
  <si>
    <t>89-89-08/319/2014-232  от 08.09.2014</t>
  </si>
  <si>
    <t>Договор № 8-УРЕ/009-0387-20 от 01.07.2020</t>
  </si>
  <si>
    <t>квартира №86</t>
  </si>
  <si>
    <t>04/002236</t>
  </si>
  <si>
    <t>89:11:070101:3145</t>
  </si>
  <si>
    <t>ЯНАО, г. Новый Уренгой, р. Лимбяяха, мик.Приозерный, д.18 кв. 86</t>
  </si>
  <si>
    <t xml:space="preserve">89-89-08/319/2014-233  от 08.09.2014 </t>
  </si>
  <si>
    <t>Договор № 8-УРЕ/009-0183-20 от 01.04.2020</t>
  </si>
  <si>
    <t>квартира №87</t>
  </si>
  <si>
    <t>04/002237</t>
  </si>
  <si>
    <t>89:11:070101:3136</t>
  </si>
  <si>
    <t>ЯНАО, г. Новый Уренгой, р. Лимбяяха, мик.Приозерный, д.18 кв. 87</t>
  </si>
  <si>
    <t xml:space="preserve">89-89-08/319/2014-234  от 08.09.2014 </t>
  </si>
  <si>
    <t>Договор № 8-УРЕ/009-0226-20 от 01.04.2020</t>
  </si>
  <si>
    <t>квартира №89</t>
  </si>
  <si>
    <t>04/002239</t>
  </si>
  <si>
    <t>89:11:070101:3164</t>
  </si>
  <si>
    <t>ЯНАО, г. Новый Уренгой, р. Лимбяяха, мик.Приозерный, д.18 кв. 89</t>
  </si>
  <si>
    <t xml:space="preserve">89-89-08/319/2014-236  от 08.09.2014 </t>
  </si>
  <si>
    <t>Договор № 8-УРЕ/009-0204-20 от 01.04.2020</t>
  </si>
  <si>
    <t>квартира №90</t>
  </si>
  <si>
    <t>04/002240</t>
  </si>
  <si>
    <t>89:11:070101:3165</t>
  </si>
  <si>
    <t>ЯНАО, г. Новый Уренгой, р. Лимбяяха, мик.Приозерный, д.18 кв. 90</t>
  </si>
  <si>
    <t>89-89-08/319/2014-237  от 08.09.2014</t>
  </si>
  <si>
    <t>Договор № 8-УРЕ/009-0368-20 от 01.07.2020</t>
  </si>
  <si>
    <t>квартира №91</t>
  </si>
  <si>
    <t>04/002241</t>
  </si>
  <si>
    <t>89:11:070101:3166</t>
  </si>
  <si>
    <t>ЯНАО, г. Новый Уренгой, р. Лимбяяха, мик.Приозерный, д.18 кв. 91</t>
  </si>
  <si>
    <t>89-89-08/329/2014-400  от 26.12.2014</t>
  </si>
  <si>
    <t>Договор № 8-УРЕ/009-0196-20 от 01.04.2020</t>
  </si>
  <si>
    <t>квартира №92</t>
  </si>
  <si>
    <t>04/002242</t>
  </si>
  <si>
    <t>89:11:070101:3167</t>
  </si>
  <si>
    <t>ЯНАО, г. Новый Уренгой, р. Лимбяяха, мик.Приозерный, д.18 кв. 92</t>
  </si>
  <si>
    <t>89-89-08/329/2014-399  от 26.12.2014</t>
  </si>
  <si>
    <t>Договор № 8-УРЕ/009-0291-20 от 01.04.2020</t>
  </si>
  <si>
    <t>04/002243</t>
  </si>
  <si>
    <t>89:11:070101:3221</t>
  </si>
  <si>
    <t>ЯНАО, г. Новый Уренгой, р. Лимбяяха, мик.Приозерный, д.18 кв. 93</t>
  </si>
  <si>
    <t xml:space="preserve">89-89-08/329/2014-397  от 26.12.2014 </t>
  </si>
  <si>
    <t>Договор № 8-УРЕ/009-0293-20 от 01.04.2020</t>
  </si>
  <si>
    <t>квартира №94</t>
  </si>
  <si>
    <t>04/002244</t>
  </si>
  <si>
    <t>89:11:070101:3220</t>
  </si>
  <si>
    <t>ЯНАО, г. Новый Уренгой, р. Лимбяяха, мик.Приозерный, д.18 кв. 94</t>
  </si>
  <si>
    <t>89-89-08/329/2014-395  от 26.12.2014</t>
  </si>
  <si>
    <t>Договор № 8-УРЕ/009-0222-20 от 01.04.2020</t>
  </si>
  <si>
    <t>квартира №95</t>
  </si>
  <si>
    <t>04/002245</t>
  </si>
  <si>
    <t>89:11:070101:3219</t>
  </si>
  <si>
    <t>ЯНАО, г. Новый Уренгой, р. Лимбяяха, мик.Приозерный, д.18 кв. 95</t>
  </si>
  <si>
    <t xml:space="preserve">89-89-08/329/2014-392  от 26.12.2014 </t>
  </si>
  <si>
    <t>Договор № 8-УРЕ/009-0436-20 от 01.09.2020</t>
  </si>
  <si>
    <t>квартира №96</t>
  </si>
  <si>
    <t>04/002246</t>
  </si>
  <si>
    <t>89:11:070101:3218</t>
  </si>
  <si>
    <t>ЯНАО, г. Новый Уренгой, р. Лимбяяха, мик.Приозерный, д.18 кв. 96</t>
  </si>
  <si>
    <t>89-89-08/329/2014-391  от 26.12.2014</t>
  </si>
  <si>
    <t>Договор № 8-УРЕ/009-0143-20 от 01.04.2020</t>
  </si>
  <si>
    <t>квартира №97</t>
  </si>
  <si>
    <t>04/002247</t>
  </si>
  <si>
    <t>89:11:070101:3227</t>
  </si>
  <si>
    <t>ЯНАО, г. Новый Уренгой, р. Лимбяяха, мик.Приозерный, д.18 кв. 97</t>
  </si>
  <si>
    <t>89-89-08/329/2014-390  от 26.12.2014</t>
  </si>
  <si>
    <t xml:space="preserve">Договор № 8-УРЕ/009-0343-15  от 17.09.2015 </t>
  </si>
  <si>
    <t>квартира №98</t>
  </si>
  <si>
    <t>04/002248</t>
  </si>
  <si>
    <t>89:11:070101:3173</t>
  </si>
  <si>
    <t>ЯНАО, г. Новый Уренгой, р. Лимбяяха, мик.Приозерный, д.18 кв. 98</t>
  </si>
  <si>
    <t xml:space="preserve">89-89-08/329/2014-374  от 26.12.2014  </t>
  </si>
  <si>
    <t>Договор № 8-УРЕ/009-0294-20 от 01.04.2020</t>
  </si>
  <si>
    <t>квартира №99</t>
  </si>
  <si>
    <t>04/002249</t>
  </si>
  <si>
    <t>89:11:070101:3174</t>
  </si>
  <si>
    <t>ЯНАО, г. Новый Уренгой, р. Лимбяяха, мик.Приозерный, д.18 кв. 99</t>
  </si>
  <si>
    <t>89-89-08/329/2014-373  от 26.12.2014</t>
  </si>
  <si>
    <t>Договор № 8-УРЕ/009-0197-20 от 01.04.2020</t>
  </si>
  <si>
    <t>квартира №100</t>
  </si>
  <si>
    <t>04/002184</t>
  </si>
  <si>
    <t>89:11:070101:3175</t>
  </si>
  <si>
    <t>ЯНАО, г. Новый Уренгой, р. Лимбяяха, мик.Приозерный, д.18 кв. 100</t>
  </si>
  <si>
    <t>89-89-08/329/2014-417  от 26.12.2014</t>
  </si>
  <si>
    <t>Договор № 8-УРЕ/009-0219-20 от 01.04.2020</t>
  </si>
  <si>
    <t>квартира №101</t>
  </si>
  <si>
    <t>04/002185</t>
  </si>
  <si>
    <t>89:11:070101:3176</t>
  </si>
  <si>
    <t>ЯНАО, г. Новый Уренгой, р. Лимбяяха, мик.Приозерный, д.18 кв. 101</t>
  </si>
  <si>
    <t>89-89-08/329/2014-419  от 26.12.2014</t>
  </si>
  <si>
    <t>Договор № 8-УРЕ/009-0158-20 от 01.04.2020</t>
  </si>
  <si>
    <t>квартира №102</t>
  </si>
  <si>
    <t>04/002186</t>
  </si>
  <si>
    <t>89:11:070101:3177</t>
  </si>
  <si>
    <t>ЯНАО, г. Новый Уренгой, р. Лимбяяха, мик.Приозерный, д.18 кв. 102</t>
  </si>
  <si>
    <t>89-89-08/329/2014-414  от 26.12.2014</t>
  </si>
  <si>
    <t>Договор № 8-УРЕ/009-0295-20 от 01.04.2020</t>
  </si>
  <si>
    <t>квартира №103</t>
  </si>
  <si>
    <t>04/002187</t>
  </si>
  <si>
    <t>89:11:070101:3252</t>
  </si>
  <si>
    <t>ЯНАО, г. Новый Уренгой, р. Лимбяяха, мик.Приозерный, д.18 кв. 103</t>
  </si>
  <si>
    <t xml:space="preserve">89-89-08/329/2014-404  от 26.12.2014 </t>
  </si>
  <si>
    <t>Договор № 8-УРЕ/009-0296-20 от 01.04.2020</t>
  </si>
  <si>
    <t>квартира №104</t>
  </si>
  <si>
    <t>04/002189</t>
  </si>
  <si>
    <t>89:11:070101:3251</t>
  </si>
  <si>
    <t>ЯНАО, г. Новый Уренгой, р. Лимбяяха, мик.Приозерный, д.18 кв. 104</t>
  </si>
  <si>
    <t xml:space="preserve">89-89-08/329/2014-422  от 26.12.2014 </t>
  </si>
  <si>
    <t>Договор № 8-УРЕ/009-0205-2 от 01.04.2020</t>
  </si>
  <si>
    <t>квартира №105</t>
  </si>
  <si>
    <t>04/002188</t>
  </si>
  <si>
    <t>89:11:070101:3250</t>
  </si>
  <si>
    <t>ЯНАО, г. Новый Уренгой, р. Лимбяяха, мик.Приозерный, д.18 кв. 105</t>
  </si>
  <si>
    <t xml:space="preserve">89-89-08/329/2014-423  от 26.12.2014 </t>
  </si>
  <si>
    <t>Договор № 8-УРЕ/009-0208-20 от 01.04.2020</t>
  </si>
  <si>
    <t>квартира №106</t>
  </si>
  <si>
    <t>04/002190</t>
  </si>
  <si>
    <t>89:11:070101:3249</t>
  </si>
  <si>
    <t>ЯНАО, г. Новый Уренгой, р. Лимбяяха, мик.Приозерный, д.18 кв. 106</t>
  </si>
  <si>
    <t>89-89-08/329/2014-424  от 26.12.2014</t>
  </si>
  <si>
    <t>Договор № 8-УРЕ/009-0225-20 от 01.04.2020</t>
  </si>
  <si>
    <t>2.253</t>
  </si>
  <si>
    <t>квартира №107</t>
  </si>
  <si>
    <t>04/002191</t>
  </si>
  <si>
    <t>89:11:070101:3269</t>
  </si>
  <si>
    <t>ЯНАО, г. Новый Уренгой, р. Лимбяяха, мик.Приозерный, д.18 кв. 107</t>
  </si>
  <si>
    <t xml:space="preserve">89-89-08/329/2014-425  от 26.12.2014 </t>
  </si>
  <si>
    <t>квартира №108</t>
  </si>
  <si>
    <t>04/002192</t>
  </si>
  <si>
    <t>89:11:070101:3212</t>
  </si>
  <si>
    <t>ЯНАО, г. Новый Уренгой, р. Лимбяяха, мик.Приозерный, д.18 кв. 108</t>
  </si>
  <si>
    <t>89-89-08/329/2014-403  от 26.12.2014</t>
  </si>
  <si>
    <t>Договор № 8-УРЕ/009-0431-20 от 01.09.2020</t>
  </si>
  <si>
    <t>квартира №109</t>
  </si>
  <si>
    <t>04/002193</t>
  </si>
  <si>
    <t>89:11:070101:3213</t>
  </si>
  <si>
    <t>ЯНАО, г. Новый Уренгой, р. Лимбяяха, мик.Приозерный, д.18 кв. 109</t>
  </si>
  <si>
    <t>89-89-08/329/2014-402  от 26.12.2014</t>
  </si>
  <si>
    <t>Договор № 8-УРЕ/009-0092-20 от 12.03.2020</t>
  </si>
  <si>
    <t>квартира №110</t>
  </si>
  <si>
    <t>04/002194</t>
  </si>
  <si>
    <t>89:11:070101:3214</t>
  </si>
  <si>
    <t>ЯНАО, г. Новый Уренгой, р. Лимбяяха, мик.Приозерный, д.18 кв. 110</t>
  </si>
  <si>
    <t>89-89-08/329/2014-407  от 26.12.2014</t>
  </si>
  <si>
    <t>Договор № 8-УРЕ/009-0191-20 от 01.04.2020</t>
  </si>
  <si>
    <t>квартира №111</t>
  </si>
  <si>
    <t>04/002195</t>
  </si>
  <si>
    <t>89:11:070101:3215</t>
  </si>
  <si>
    <t>ЯНАО, г. Новый Уренгой, р. Лимбяяха, мик.Приозерный, д.18 кв.111</t>
  </si>
  <si>
    <t xml:space="preserve">89-89-08/329/2014-408  от 26.12.2014 </t>
  </si>
  <si>
    <t>Договор № 8-УРЕ/009-0469-20 от 01.10.2020</t>
  </si>
  <si>
    <t>квартира №112</t>
  </si>
  <si>
    <t>04/002196</t>
  </si>
  <si>
    <t>89:11:070101:3211</t>
  </si>
  <si>
    <t>ЯНАО, г. Новый Уренгой, р. Лимбяяха, мик.Приозерный, д.18 кв.112</t>
  </si>
  <si>
    <t>89-89-08/329/2014-409  от 26.12.2014</t>
  </si>
  <si>
    <t>Договор № 8-УРЕ/009-0298-20 от 01.04.2020</t>
  </si>
  <si>
    <t>квартира №113</t>
  </si>
  <si>
    <t>04/002197</t>
  </si>
  <si>
    <t>89:11:070101:3137</t>
  </si>
  <si>
    <t>ЯНАО, г. Новый Уренгой, р. Лимбяяха, мик.Приозерный, д.18 кв.113</t>
  </si>
  <si>
    <t>89-89-08/329/2014-411  от 26.12.2014</t>
  </si>
  <si>
    <t>Договор № 8-УРЕ/009-0149-20 от 01.04.2020</t>
  </si>
  <si>
    <t>квартира №114</t>
  </si>
  <si>
    <t>04/002198</t>
  </si>
  <si>
    <t>89:11:070101:3146</t>
  </si>
  <si>
    <t>ЯНАО, г. Новый Уренгой, р. Лимбяяха, мик.Приозерный, д.18 кв.114</t>
  </si>
  <si>
    <t xml:space="preserve">89-89-08/329/2014-406  от 26.12.2014 </t>
  </si>
  <si>
    <t>Договор № 8-УРЕ/009-0288-20 от 21.04.2020</t>
  </si>
  <si>
    <t>квартира №115</t>
  </si>
  <si>
    <t>04/002201</t>
  </si>
  <si>
    <t>89:11:070101:3147</t>
  </si>
  <si>
    <t xml:space="preserve">89-89-08/329/2014-384  от 26.12.2014 </t>
  </si>
  <si>
    <t>Договор № 8-УРЕ/009-0290-20 от 01.04.2020</t>
  </si>
  <si>
    <t>квартира №116</t>
  </si>
  <si>
    <t>04/002202</t>
  </si>
  <si>
    <t>89:11:070101:3148</t>
  </si>
  <si>
    <t>ЯНАО, г. Новый Уренгой, р. Лимбяяха, мик.Приозерный, д.18 кв.116</t>
  </si>
  <si>
    <t>89-89-08/329/2014-381  от 26.12.2014</t>
  </si>
  <si>
    <t>Договор № 8-УРЕ/009-0088-20 от 01.03.2020</t>
  </si>
  <si>
    <t>квартира №117</t>
  </si>
  <si>
    <t>04/002203</t>
  </si>
  <si>
    <t>89:11:070101:3138</t>
  </si>
  <si>
    <t>ЯНАО, г. Новый Уренгой, р. Лимбяяха, мик.Приозерный, д.18 кв.117</t>
  </si>
  <si>
    <t>89-89-08/329/2014-380  от 26.12.2014</t>
  </si>
  <si>
    <t>Договор № 8-УРЕ/009-0172-20 от 01.04.2020</t>
  </si>
  <si>
    <t>квартира №118</t>
  </si>
  <si>
    <t>04/002208</t>
  </si>
  <si>
    <t>89:11:070101:3168</t>
  </si>
  <si>
    <t>ЯНАО, г. Новый Уренгой, р. Лимбяяха, мик.Приозерный, д.18 кв.118</t>
  </si>
  <si>
    <t xml:space="preserve">89-89-08/329/2014-379  от 26.12.2014 </t>
  </si>
  <si>
    <t>Договор № 8-УРЕ/009-0227-20 от 01.04.2020</t>
  </si>
  <si>
    <t>квартира №119</t>
  </si>
  <si>
    <t>04/002209</t>
  </si>
  <si>
    <t>89:11:070101:3169</t>
  </si>
  <si>
    <t>ЯНАО, г. Новый Уренгой, р. Лимбяяха, мик.Приозерный, д.18 кв.119</t>
  </si>
  <si>
    <t xml:space="preserve">89-89-08/329/2014-377  от 26.12.2014 </t>
  </si>
  <si>
    <t>Договор № 8-УРЕ/009-0206-20 от 01.04.2020</t>
  </si>
  <si>
    <t>квартира №120</t>
  </si>
  <si>
    <t>04/002210</t>
  </si>
  <si>
    <t>89:11:070101:3170</t>
  </si>
  <si>
    <t>ЯНАО, г. Новый Уренгой, р. Лимбяяха, мик.Приозерный, д.18 кв.120</t>
  </si>
  <si>
    <t xml:space="preserve">89-89-08/329/2014-401  от 26.12.2014 </t>
  </si>
  <si>
    <t>Договор № 8-УРЕ/009-0299-20 от 01.04.2020</t>
  </si>
  <si>
    <t>квартира №121</t>
  </si>
  <si>
    <t>04/002211</t>
  </si>
  <si>
    <t>89:11:070101:3171</t>
  </si>
  <si>
    <t>ЯНАО, г. Новый Уренгой, р. Лимбяяха, мик.Приозерный, д.18 кв.121</t>
  </si>
  <si>
    <t>89-89-08/329/2014-371  от 26.12.2014</t>
  </si>
  <si>
    <t>Договор № 8-УРЕ/009-0468-20 от 01.10.2020</t>
  </si>
  <si>
    <t>квартира №122</t>
  </si>
  <si>
    <t>04/002212</t>
  </si>
  <si>
    <t>89:11:070101:3172</t>
  </si>
  <si>
    <t>ЯНАО, г. Новый Уренгой, р. Лимбяяха, мик.Приозерный, д.18 кв.122</t>
  </si>
  <si>
    <t xml:space="preserve">89-89-08/329/2014-369  от 26.12.2014 </t>
  </si>
  <si>
    <t>Договор № 8-УРЕ/009-0260-20 от 01.04.2020</t>
  </si>
  <si>
    <t>квартира №123</t>
  </si>
  <si>
    <t>04/002213</t>
  </si>
  <si>
    <t>89:11:070101:3228</t>
  </si>
  <si>
    <t>ЯНАО, г. Новый Уренгой, р. Лимбяяха, мик.Приозерный, д.18 кв.123</t>
  </si>
  <si>
    <t>89-89-08/329/2014-367  от 26.12.2014</t>
  </si>
  <si>
    <t>Договор № 8-УРЕ/009-0261-20 от 01.04.2020</t>
  </si>
  <si>
    <t>квартира №124</t>
  </si>
  <si>
    <t>04/002214</t>
  </si>
  <si>
    <t>89:11:070101:3229</t>
  </si>
  <si>
    <t>ЯНАО, г. Новый Уренгой, р. Лимбяяха, мик.Приозерный, д.18 кв.124</t>
  </si>
  <si>
    <t>89-89-08/329/2014-365  от 26.12.2014</t>
  </si>
  <si>
    <t>Договор № 8-УРЕ/009-0175-20 от 01.04.2020</t>
  </si>
  <si>
    <t>квартира №125</t>
  </si>
  <si>
    <t>04/002215</t>
  </si>
  <si>
    <t>89:11:070101:3230</t>
  </si>
  <si>
    <t>ЯНАО, г. Новый Уренгой, р. Лимбяяха, мик.Приозерный, д.18 кв.125</t>
  </si>
  <si>
    <t xml:space="preserve">89-89-08/329/2014-363  от 26.12.2014 </t>
  </si>
  <si>
    <t>Договор № 8-УРЕ/009-0192-20 от 01.04.2020</t>
  </si>
  <si>
    <t>квартира №126</t>
  </si>
  <si>
    <t>04/002216</t>
  </si>
  <si>
    <t>89:11:070101:3242</t>
  </si>
  <si>
    <t>ЯНАО, г. Новый Уренгой, р. Лимбяяха, мик.Приозерный, д.18 кв.126</t>
  </si>
  <si>
    <t>89-89-08/329/2014-362  от 26.12.2014</t>
  </si>
  <si>
    <t>Договор № 8-УРЕ/009-0133-20 от 16.03.2020</t>
  </si>
  <si>
    <t>квартира №127</t>
  </si>
  <si>
    <t>04/002217</t>
  </si>
  <si>
    <t>89:11:070101:3243</t>
  </si>
  <si>
    <t>ЯНАО, г. Новый Уренгой, р. Лимбяяха, мик.Приозерный, д.18 кв.127</t>
  </si>
  <si>
    <t>89-89-08/329/2014-361  от 26.12.2014</t>
  </si>
  <si>
    <t>Договор № 8-УРЕ/009-0300-20 от 01.04.2020</t>
  </si>
  <si>
    <t>квартира №128</t>
  </si>
  <si>
    <t>04/002218</t>
  </si>
  <si>
    <t>89:11:070101:3178</t>
  </si>
  <si>
    <t>ЯНАО, г. Новый Уренгой, р. Лимбяяха, мик.Приозерный, д.18 кв.128</t>
  </si>
  <si>
    <t>89-89-08/329/2014-360  от 26.12.2014</t>
  </si>
  <si>
    <t xml:space="preserve">Договор № 8-УРЕ/009-0301-20 от 01.04.2020 </t>
  </si>
  <si>
    <t>квартира №129</t>
  </si>
  <si>
    <t>04/002219</t>
  </si>
  <si>
    <t>89:11:070101:3179</t>
  </si>
  <si>
    <t>ЯНАО, г. Новый Уренгой, р. Лимбяяха, мик.Приозерный, д.18 кв.129</t>
  </si>
  <si>
    <t>89-89-08/329/2014-359  от 26.12.2014</t>
  </si>
  <si>
    <t xml:space="preserve">Договор № 8-УРЕ/009-0174-20 от 01.04.2020 </t>
  </si>
  <si>
    <t>квартира №130</t>
  </si>
  <si>
    <t>04/002220</t>
  </si>
  <si>
    <t>89:11:070101:3180</t>
  </si>
  <si>
    <t>ЯНАО, г. Новый Уренгой, р. Лимбяяха, мик.Приозерный, д.18 кв.130</t>
  </si>
  <si>
    <t xml:space="preserve">89-89-08/329/2014-358  от 26.12.2014 </t>
  </si>
  <si>
    <t>квартира №131</t>
  </si>
  <si>
    <t>04/002221</t>
  </si>
  <si>
    <t>89:11:070101:3181</t>
  </si>
  <si>
    <t>ЯНАО, г. Новый Уренгой, р. Лимбяяха, мик.Приозерный, д.18 кв.131</t>
  </si>
  <si>
    <t xml:space="preserve">89-89-08/329/2014-357  от 26.12.2014 </t>
  </si>
  <si>
    <t>Договор № 8-УРЕ/009-0568-19 от 31.12.2019</t>
  </si>
  <si>
    <t>квартира №132</t>
  </si>
  <si>
    <t>04/002222</t>
  </si>
  <si>
    <t>89:11:070101:3182</t>
  </si>
  <si>
    <t>ЯНАО, г. Новый Уренгой, р. Лимбяяха, мик.Приозерный, д.18 кв.132</t>
  </si>
  <si>
    <t xml:space="preserve">89-89-08/329/2014-356  от 26.12.2014 </t>
  </si>
  <si>
    <t>Договор № 8-УРЕ/009-0171-20 от 01.04.2020</t>
  </si>
  <si>
    <t>квартира №133</t>
  </si>
  <si>
    <t>04/002223</t>
  </si>
  <si>
    <t>89:11:070101:3246</t>
  </si>
  <si>
    <t>ЯНАО, г. Новый Уренгой, р. Лимбяяха, мик.Приозерный, д.18 кв.133</t>
  </si>
  <si>
    <t xml:space="preserve">89-89-08/329/2014-355  от 26.12.2014 </t>
  </si>
  <si>
    <t>Договор № 8-УРЕ/009-0302-20 от 01.04.2020</t>
  </si>
  <si>
    <t>квартира №134</t>
  </si>
  <si>
    <t>04/002224</t>
  </si>
  <si>
    <t>89:11:070101:3248</t>
  </si>
  <si>
    <t>ЯНАО, г. Новый Уренгой, р. Лимбяяха, мик.Приозерный, д.18 кв.134</t>
  </si>
  <si>
    <t>89-89-08/329/2014-354  от 26.12.2014</t>
  </si>
  <si>
    <t>Договор № 8-УРЕ/009-0362-20 от 01.05.2020</t>
  </si>
  <si>
    <t>2.281</t>
  </si>
  <si>
    <t>квартира №135</t>
  </si>
  <si>
    <t>04/002225</t>
  </si>
  <si>
    <t>89:11:070101:3247</t>
  </si>
  <si>
    <t>ЯНАО, г. Новый Уренгой, р. Лимбяяха, мик.Приозерный, д.18 кв.135</t>
  </si>
  <si>
    <t>89-89-08/329/2014-352  от 26.12.2014</t>
  </si>
  <si>
    <t>Договор № 8-УРЕ/009-0089-20  от 06.03.2020</t>
  </si>
  <si>
    <t>2.282</t>
  </si>
  <si>
    <t>квартира №136</t>
  </si>
  <si>
    <t>04/002226</t>
  </si>
  <si>
    <t>89:11:070101:3245</t>
  </si>
  <si>
    <t>ЯНАО, г. Новый Уренгой, р. Лимбяяха, мик.Приозерный, д.18 кв.136</t>
  </si>
  <si>
    <t xml:space="preserve">89-89-08/329/2014-351  от 26.12.2014 </t>
  </si>
  <si>
    <t>Договор № 8-УРЕ/009-0176-20 от 01.04.2020</t>
  </si>
  <si>
    <t>2.283</t>
  </si>
  <si>
    <t>квартира №137</t>
  </si>
  <si>
    <t>04/002227</t>
  </si>
  <si>
    <t>89:11:070101:3244</t>
  </si>
  <si>
    <t>ЯНАО, г. Новый Уренгой, р. Лимбяяха, мик.Приозерный, д.18 кв.137</t>
  </si>
  <si>
    <t>89-89-08/329/2014-350  от 26.12.2014</t>
  </si>
  <si>
    <t>Договор № 8-УРЕ/009-0378-15 от 16.09.2015</t>
  </si>
  <si>
    <t>2.284</t>
  </si>
  <si>
    <t>квартира №138</t>
  </si>
  <si>
    <t>04/002228</t>
  </si>
  <si>
    <t>89:11:070101:3222</t>
  </si>
  <si>
    <t>ЯНАО, г. Новый Уренгой, р. Лимбяяха, мик.Приозерный, д.18 кв.138</t>
  </si>
  <si>
    <t xml:space="preserve">89-89-08/329/2014-349  от 26.12.2014 </t>
  </si>
  <si>
    <t>Договор № 8-УРЕ/009-0228-20 от 01.04.2020</t>
  </si>
  <si>
    <t>2.285</t>
  </si>
  <si>
    <t>квартира №139</t>
  </si>
  <si>
    <t>04/002229</t>
  </si>
  <si>
    <t>89:11:070101:3223</t>
  </si>
  <si>
    <t>ЯНАО, г. Новый Уренгой, р. Лимбяяха, мик.Приозерный, д.18 кв.139</t>
  </si>
  <si>
    <t>89-89-08/329/2014-348  от 26.12.2014</t>
  </si>
  <si>
    <t>Договор № 8-УРЕ/009-0177-20 от 01.04.2020</t>
  </si>
  <si>
    <t>04/002740</t>
  </si>
  <si>
    <t>89:11:070101:3770</t>
  </si>
  <si>
    <t>ЯНАО, г. Новый Уренгой, р. Лимбяяха, мик.Приозерный, д.18/2  кв.52.</t>
  </si>
  <si>
    <t>89:11:070101:3770-89/008/2017-1  от 24.03.2017</t>
  </si>
  <si>
    <t>2.288</t>
  </si>
  <si>
    <t>квартира №142</t>
  </si>
  <si>
    <t>04/002232</t>
  </si>
  <si>
    <t>89:11:070101:3224</t>
  </si>
  <si>
    <t>ЯНАО, г. Новый Уренгой, р. Лимбяяха, мик.Приозерный, д.18 кв.142</t>
  </si>
  <si>
    <t xml:space="preserve">89-89-08/329/2014-343  от 26.12.2014 </t>
  </si>
  <si>
    <t>Договор № 8-УРЕ/009-0292-20 от 01.04.2020</t>
  </si>
  <si>
    <t>2.290</t>
  </si>
  <si>
    <t>04/002491</t>
  </si>
  <si>
    <t>89:11:070101:3397</t>
  </si>
  <si>
    <t>ЯНАО, г. Новый Уренгой, район Лимбяяха, мкр Приозерный, д 18/1, кв 2</t>
  </si>
  <si>
    <t>89-89/008-89/008/301/2015-113/1  от 22.05.2015</t>
  </si>
  <si>
    <t>Договор № 8-УРЕ/009-0230-20 от 01.04.2020</t>
  </si>
  <si>
    <t>2.291</t>
  </si>
  <si>
    <t xml:space="preserve"> квартира №3</t>
  </si>
  <si>
    <t>04/002492</t>
  </si>
  <si>
    <t>89:11:070101:3412</t>
  </si>
  <si>
    <t>ЯНАО, г. Новый Уренгой, район Лимбяяха, мкр Приозерный, д 18/1, кв 3</t>
  </si>
  <si>
    <t>89-89/008-89/008/301/2015-115/1  от 22.05.2015</t>
  </si>
  <si>
    <t>Договор № 8-УРЕ/009-0231-20 от 01.04.2020</t>
  </si>
  <si>
    <t>2.292</t>
  </si>
  <si>
    <t xml:space="preserve"> квартира №4</t>
  </si>
  <si>
    <t>04/002493</t>
  </si>
  <si>
    <t>89:11:070101:3369</t>
  </si>
  <si>
    <t>ЯНАО, г. Новый Уренгой, район Лимбяяха, мкр Приозерный, д 18/1, кв 4</t>
  </si>
  <si>
    <t xml:space="preserve">89-89/008-89/008/301/2015-117/1  от 22.05.2015 </t>
  </si>
  <si>
    <t>Договор № 8-УРЕ/009-0254-20 от 01.04.2020</t>
  </si>
  <si>
    <t>2.293</t>
  </si>
  <si>
    <t xml:space="preserve"> квартира №5</t>
  </si>
  <si>
    <t>04/002494</t>
  </si>
  <si>
    <t>89:11:070101:3366</t>
  </si>
  <si>
    <t>ЯНАО, г. Новый Уренгой, район Лимбяяха, мкр Приозерный, д 18/1, кв 5</t>
  </si>
  <si>
    <t xml:space="preserve">89-89/008-89/008/301/2015-119/1  от 22.05.2015 </t>
  </si>
  <si>
    <t>Договор № 8-УРЕ/009-0262-20 от 01.04.2020</t>
  </si>
  <si>
    <t>2.294</t>
  </si>
  <si>
    <t xml:space="preserve"> квартира №6</t>
  </si>
  <si>
    <t>04/002495</t>
  </si>
  <si>
    <t>89:11:070101:3406</t>
  </si>
  <si>
    <t>ЯНАО, г. Новый Уренгой, район Лимбяяха, мкр Приозерный, д 18/1, кв 6</t>
  </si>
  <si>
    <t>89-89/008-89/008/301/2015-122/1  от 22.05.2015</t>
  </si>
  <si>
    <t>Договор № 8-УРЕ/009-0232-20 от 01.04.2020</t>
  </si>
  <si>
    <t>2.295</t>
  </si>
  <si>
    <t xml:space="preserve"> квартира №7</t>
  </si>
  <si>
    <t>04/002496</t>
  </si>
  <si>
    <t>89:11:070101:3367</t>
  </si>
  <si>
    <t>ЯНАО, г. Новый Уренгой, район Лимбяяха, мкр Приозерный, д 18/1, кв 7</t>
  </si>
  <si>
    <t>89-89/008-89/008/301/2015-124/1  от 22.05.2015</t>
  </si>
  <si>
    <t>Договор № 8-УРЕ/009-0233-20 от 01.04.2020</t>
  </si>
  <si>
    <t>2.296</t>
  </si>
  <si>
    <t xml:space="preserve"> квартира №8</t>
  </si>
  <si>
    <t>04/002497</t>
  </si>
  <si>
    <t>89:11:070101:3409</t>
  </si>
  <si>
    <t>ЯНАО, г. Новый Уренгой, район Лимбяяха, мкр Приозерный, д 18/1, кв 8</t>
  </si>
  <si>
    <t>89-89/008-89/008/301/2015-127/1  от 22.05.2015</t>
  </si>
  <si>
    <t>Договор № 8-УРЕ/009-0255-20 от 01.04.2020</t>
  </si>
  <si>
    <t xml:space="preserve"> квартира №9</t>
  </si>
  <si>
    <t>04/002498</t>
  </si>
  <si>
    <t>89:11:070101:3376</t>
  </si>
  <si>
    <t>ЯНАО, г. Новый Уренгой, район Лимбяяха, мкр Приозерный, д 18/1, кв 9</t>
  </si>
  <si>
    <t>89-89/008-89/008/300/2015-5936/1  от 20.05.2015</t>
  </si>
  <si>
    <t>Договор № 8-УРЕ/009-0263-20 от 01.04.2020</t>
  </si>
  <si>
    <t xml:space="preserve"> квартира №10</t>
  </si>
  <si>
    <t>04/002499</t>
  </si>
  <si>
    <t>89:11:070101:3388</t>
  </si>
  <si>
    <t>ЯНАО, г. Новый Уренгой, район Лимбяяха, мкр Приозерный, д 18/1, кв 10</t>
  </si>
  <si>
    <t>89-89/008-89/008/300/2015-5937/1  от 20.05.2015</t>
  </si>
  <si>
    <t>Договор № 8-УРЕ/009-0234-20 от 01.04.2020</t>
  </si>
  <si>
    <t>04/002500</t>
  </si>
  <si>
    <t>89:11:070101:3372</t>
  </si>
  <si>
    <t>ЯНАО, г. Новый Уренгой, район Лимбяяха, мкр Приозерный, д 18/1, кв 11</t>
  </si>
  <si>
    <t>89-89/008-89/008/300/2015-5934/1  от 20.05.2015</t>
  </si>
  <si>
    <t>Договор № 8-УРЕ/009-0357-20 от 01.06.2020</t>
  </si>
  <si>
    <t>2.300</t>
  </si>
  <si>
    <t xml:space="preserve"> квартира №12</t>
  </si>
  <si>
    <t>04/002501</t>
  </si>
  <si>
    <t>89:11:070101:3373</t>
  </si>
  <si>
    <t>ЯНАО, г. Новый Уренгой, район Лимбяяха, мкр Приозерный, д 18/1, кв 12</t>
  </si>
  <si>
    <t xml:space="preserve">89-89/008-89/008/300/2015-5938/1  от 20.05.2015 </t>
  </si>
  <si>
    <t>Договор № 8-УРЕ/009-0256-20 от 01.04.2020</t>
  </si>
  <si>
    <t>2.301</t>
  </si>
  <si>
    <t xml:space="preserve"> квартира №13</t>
  </si>
  <si>
    <t>04/002502</t>
  </si>
  <si>
    <t>89:11:070101:3398</t>
  </si>
  <si>
    <t>ЯНАО, г. Новый Уренгой, район Лимбяяха, мкр Приозерный, д 18/1, кв 13</t>
  </si>
  <si>
    <t xml:space="preserve">89-89/008-89/008/300/2015-5941/1  от 20.05.2015 </t>
  </si>
  <si>
    <t>Договор № 8-УРЕ/009-0264-20 от 01.04.2020</t>
  </si>
  <si>
    <t>2.302</t>
  </si>
  <si>
    <t xml:space="preserve"> квартира №14</t>
  </si>
  <si>
    <t>04/002503</t>
  </si>
  <si>
    <t>89:11:070101:3399</t>
  </si>
  <si>
    <t>ЯНАО, г. Новый Уренгой, район Лимбяяха, мкр Приозерный, д 18/1, кв 14</t>
  </si>
  <si>
    <t>89-89/008-89/008/300/2015-5940/1  от 20.05.2015</t>
  </si>
  <si>
    <t>Договор № 8-УРЕ/009-0144-20 от 01.04.2020</t>
  </si>
  <si>
    <t>2.303</t>
  </si>
  <si>
    <t xml:space="preserve"> квартира №15</t>
  </si>
  <si>
    <t>04/002504</t>
  </si>
  <si>
    <t>89:11:070101:3407</t>
  </si>
  <si>
    <t>ЯНАО, г. Новый Уренгой, район Лимбяяха, мкр Приозерный, д 18/1, кв 15</t>
  </si>
  <si>
    <t>89-89/008-89/008/300/2015-5942/1  от 20.05.2015</t>
  </si>
  <si>
    <t>Договор № 8-УРЕ/009-0366-20 от 01.06.2020</t>
  </si>
  <si>
    <t>2.304</t>
  </si>
  <si>
    <t xml:space="preserve"> квартира №16</t>
  </si>
  <si>
    <t>04/002505</t>
  </si>
  <si>
    <t>89:11:070101:3410</t>
  </si>
  <si>
    <t>ЯНАО, г. Новый Уренгой, район Лимбяяха, мкр Приозерный, д 18/1, кв 16</t>
  </si>
  <si>
    <t xml:space="preserve">89-89/008-89/008/300/2015-5944/1  от 20.05.2015 </t>
  </si>
  <si>
    <t>Договор № 8-УРЕ/009-0257-20 от 01.04.2020</t>
  </si>
  <si>
    <t>2.305</t>
  </si>
  <si>
    <t xml:space="preserve"> квартира №17</t>
  </si>
  <si>
    <t>04/002506</t>
  </si>
  <si>
    <t>89:11:070101:3387</t>
  </si>
  <si>
    <t>ЯНАО, г. Новый Уренгой, район Лимбяяха, мкр Приозерный, д 18/1, кв 17</t>
  </si>
  <si>
    <t>89-89/008-89/008/300/2015-5945/1  от 20.05.2015</t>
  </si>
  <si>
    <t>Договор № 8-УРЕ/009-0265-20 от 01.04.2020</t>
  </si>
  <si>
    <t>2.306</t>
  </si>
  <si>
    <t xml:space="preserve"> квартира №18</t>
  </si>
  <si>
    <t>04/002507</t>
  </si>
  <si>
    <t>89:11:070101:3382</t>
  </si>
  <si>
    <t>ЯНАО, г. Новый Уренгой, район Лимбяяха, мкр Приозерный, д 18/1, кв 18</t>
  </si>
  <si>
    <t>89-89/008-89/008/300/2015-5948/1  от 20.05.2015</t>
  </si>
  <si>
    <t>Договор № 8-УРЕ/009-0237-20 от 01.04.2020</t>
  </si>
  <si>
    <t>2.307</t>
  </si>
  <si>
    <t>04/002508</t>
  </si>
  <si>
    <t>89:11:070101:3391</t>
  </si>
  <si>
    <t>ЯНАО, г. Новый Уренгой, район Лимбяяха, мкр Приозерный, д 18/1, кв 19</t>
  </si>
  <si>
    <t>89-89/008-89/008/300/2015-5947/1  от 20.05.2015</t>
  </si>
  <si>
    <t>Договор № 8-УРЕ/009-0238-20 от 01.04.2020</t>
  </si>
  <si>
    <t>2.308</t>
  </si>
  <si>
    <t xml:space="preserve"> квартира №20</t>
  </si>
  <si>
    <t>04/002509</t>
  </si>
  <si>
    <t>89:11:070101:3375</t>
  </si>
  <si>
    <t>ЯНАО, г. Новый Уренгой, район Лимбяяха, мкр Приозерный, д 18/1, кв 20</t>
  </si>
  <si>
    <t xml:space="preserve">89-89/008-89/008/300/2015-5949/1  от 20.05.2015 </t>
  </si>
  <si>
    <t>Договор № 8-УРЕ/009-0258-20 от 01.04.2020</t>
  </si>
  <si>
    <t>2.309</t>
  </si>
  <si>
    <t xml:space="preserve"> квартира №21</t>
  </si>
  <si>
    <t>04/002510</t>
  </si>
  <si>
    <t>89:11:070101:3392</t>
  </si>
  <si>
    <t>ЯНАО, г. Новый Уренгой, район Лимбяяха, мкр Приозерный, д 18/1, кв 21</t>
  </si>
  <si>
    <t>89-89/008-89/008/300/2015-5950/1  от 20.05.2015</t>
  </si>
  <si>
    <t>Договор № 8-УРЕ/009-0266-20 от 01.04.2020</t>
  </si>
  <si>
    <t>2.310</t>
  </si>
  <si>
    <t xml:space="preserve"> квартира №22</t>
  </si>
  <si>
    <t>04/002511</t>
  </si>
  <si>
    <t>89:11:070101:3380</t>
  </si>
  <si>
    <t>ЯНАО, г. Новый Уренгой, район Лимбяяха, мкр Приозерный, д 18/1, кв 22</t>
  </si>
  <si>
    <t>89-89/008-89/008/301/2015-128/1  от 22.05.2015</t>
  </si>
  <si>
    <t>Договор № 8-УРЕ/009-0239-20 от 01.04.2020</t>
  </si>
  <si>
    <t>2.311</t>
  </si>
  <si>
    <t xml:space="preserve"> квартира №23</t>
  </si>
  <si>
    <t>04/002512</t>
  </si>
  <si>
    <t>89:11:070101:3396</t>
  </si>
  <si>
    <t>ЯНАО, г. Новый Уренгой, район Лимбяяха, мкр Приозерный, д 18/1, кв 23</t>
  </si>
  <si>
    <t xml:space="preserve">89-89/008-89/008/300/2015-5953/1  от 20.05.2015 </t>
  </si>
  <si>
    <t>Договор № 8-УРЕ/009-0093-20 от 01.04.2020</t>
  </si>
  <si>
    <t>2.312</t>
  </si>
  <si>
    <t xml:space="preserve"> квартира №24</t>
  </si>
  <si>
    <t>04/002513</t>
  </si>
  <si>
    <t>89:11:070101:3370</t>
  </si>
  <si>
    <t>ЯНАО, г. Новый Уренгой, район Лимбяяха, мкр Приозерный, д 18/1, кв 24</t>
  </si>
  <si>
    <t>89-89/008-89/008/301/2015-155/1  от 22.05.2015</t>
  </si>
  <si>
    <t>Договор № 8-УРЕ/009-0259-20 от 01.04.2020</t>
  </si>
  <si>
    <t>2.313</t>
  </si>
  <si>
    <t xml:space="preserve"> квартира №25</t>
  </si>
  <si>
    <t>04/002514</t>
  </si>
  <si>
    <t>89:11:070101:3395</t>
  </si>
  <si>
    <t>ЯНАО, г. Новый Уренгой, район Лимбяяха, мкр Приозерный, д 18/1, кв 25</t>
  </si>
  <si>
    <t xml:space="preserve">89-89/008-89/008/301/2015-151/1  от 22.05.2015 </t>
  </si>
  <si>
    <t>Договор № 8-УРЕ/009-0148-20 от 01.04.2020</t>
  </si>
  <si>
    <t>2.314</t>
  </si>
  <si>
    <t xml:space="preserve"> квартира №26</t>
  </si>
  <si>
    <t>04/002515</t>
  </si>
  <si>
    <t>89:11:070101:3404</t>
  </si>
  <si>
    <t>ЯНАО, г. Новый Уренгой, район Лимбяяха, мкр Приозерный, д 18/1, кв 26</t>
  </si>
  <si>
    <t>89-89/008-89/008/301/2015-130/1  от 22.05.2015</t>
  </si>
  <si>
    <t>Договор № 8-УРЕ/009-0240-20 от 01.04.2020</t>
  </si>
  <si>
    <t>2.315</t>
  </si>
  <si>
    <t xml:space="preserve"> квартира №27</t>
  </si>
  <si>
    <t>04/002516</t>
  </si>
  <si>
    <t>89:11:070101:3371</t>
  </si>
  <si>
    <t>ЯНАО, г Новый Уренгой, район Лимбяяха, мкр Приозерный, д 18/1, кв 27</t>
  </si>
  <si>
    <t>89-89/008-89/008/301/2015-149/1  от 22.05.2015</t>
  </si>
  <si>
    <t>Договор № 8-УРЕ/009-0241-20 от 01.04.2020</t>
  </si>
  <si>
    <t>2.316</t>
  </si>
  <si>
    <t xml:space="preserve"> квартира №28</t>
  </si>
  <si>
    <t>04/002517</t>
  </si>
  <si>
    <t>89:11:070101:3408</t>
  </si>
  <si>
    <t>ЯНАО, г. Новый Уренгой, район Лимбяяха, мкр Приозерный, д 18/1, кв 28</t>
  </si>
  <si>
    <t>89-89/008-89/008/301/2015-157/1  от 22.05.2015</t>
  </si>
  <si>
    <t>Договор  № 8-УРЕ/009-0012-20 от 14.01.2020</t>
  </si>
  <si>
    <t>2.317</t>
  </si>
  <si>
    <t>04/002518</t>
  </si>
  <si>
    <t>89:11:070101:3385</t>
  </si>
  <si>
    <t>ЯНАО, г. Новый Уренгой, район Лимбяяха, мкр Приозерный, д 18/1, кв 29</t>
  </si>
  <si>
    <t>89-89/008-89/008/301/2015-146/1  от 22.05.2015</t>
  </si>
  <si>
    <t>Договор № 8-УРЕ/009-0373-20 от 01.06.2020</t>
  </si>
  <si>
    <t>2.318</t>
  </si>
  <si>
    <t xml:space="preserve"> квартира №30</t>
  </si>
  <si>
    <t>04/002519</t>
  </si>
  <si>
    <t>89:11:070101:3381</t>
  </si>
  <si>
    <t>ЯНАО, г. Новый Уренгой, район Лимбяяха, мкр Приозерный, д 18/1, кв 30</t>
  </si>
  <si>
    <t>89-89/008-89/008/301/2015-144/1  от 22.05.2015</t>
  </si>
  <si>
    <t>Договор № 8-УРЕ/009-0242-20 от 01.04.2020</t>
  </si>
  <si>
    <t>2.319</t>
  </si>
  <si>
    <t xml:space="preserve"> квартира №31</t>
  </si>
  <si>
    <t>04/002520</t>
  </si>
  <si>
    <t>89:11:070101:3379</t>
  </si>
  <si>
    <t>ЯНАО, г. Новый Уренгой, район Лимбяяха, мкр Приозерный, д 18/1, кв 31</t>
  </si>
  <si>
    <t>89-89/008-89/008/301/2015-141/1  от 22.05.2015</t>
  </si>
  <si>
    <t>Договор № 8-УРЕ/009-0243-20 от 01.04.2020</t>
  </si>
  <si>
    <t>2.320</t>
  </si>
  <si>
    <t xml:space="preserve"> квартира №32</t>
  </si>
  <si>
    <t>04/002521</t>
  </si>
  <si>
    <t>89:11:070101:3377</t>
  </si>
  <si>
    <t>ЯНАО, г. Новый Уренгой, район Лимбяяха, мкр Приозерный, д 18/1, кв 32</t>
  </si>
  <si>
    <t>89-89/008-89/008/301/2015-159/1  от 22.05.2015</t>
  </si>
  <si>
    <t>Договор № 8-УРЕ/009-0439-20 от 01.09.2020</t>
  </si>
  <si>
    <t>2.321</t>
  </si>
  <si>
    <t xml:space="preserve"> квартира №33</t>
  </si>
  <si>
    <t>04/002522</t>
  </si>
  <si>
    <t>89:11:070101:3413</t>
  </si>
  <si>
    <t>ЯНАО, г. Новый Уренгой, район Лимбяяха, мкр Приозерный, д 18/1, кв 33</t>
  </si>
  <si>
    <t xml:space="preserve">89-89/008-89/008/301/2015-158/1  от 22.05.2015 </t>
  </si>
  <si>
    <t>Договор № 8-УРЕ/009-0271-20 от 01.04.2020</t>
  </si>
  <si>
    <t>2.322</t>
  </si>
  <si>
    <t xml:space="preserve"> квартира №34</t>
  </si>
  <si>
    <t>04/002523</t>
  </si>
  <si>
    <t>89:11:070101:3374</t>
  </si>
  <si>
    <t>ЯНАО, г. Новый Уренгой, район Лимбяяха, мкр Приозерный, д 18/1, кв 34</t>
  </si>
  <si>
    <t xml:space="preserve">89-89/008-89/008/301/2015-150/1  от 22.05.2015  </t>
  </si>
  <si>
    <t>Договор № 8-УРЕ/009-0244-20 от 01.04.2020</t>
  </si>
  <si>
    <t>2.323</t>
  </si>
  <si>
    <t xml:space="preserve"> квартира №35</t>
  </si>
  <si>
    <t>04/002524</t>
  </si>
  <si>
    <t>89:11:070101:3405</t>
  </si>
  <si>
    <t>ЯНАО, г. Новый Уренгой, район Лимбяяха, мкр Приозерный, д 18/1, кв 35</t>
  </si>
  <si>
    <t>89-89/008-89/008/301/2015-147/1  от 22.05.2015</t>
  </si>
  <si>
    <t>Договор № 8-УРЕ/009-0245-20 от 01.04.2020</t>
  </si>
  <si>
    <t>2.324</t>
  </si>
  <si>
    <t xml:space="preserve"> квартира №36</t>
  </si>
  <si>
    <t>04/002525</t>
  </si>
  <si>
    <t>89:11:070101:3401</t>
  </si>
  <si>
    <t>ЯНАО, г. Новый Уренгой, район Лимбяяха, мкр Приозерный, д 18/1, кв 36</t>
  </si>
  <si>
    <t>89-89/008-89/008/301/2015-142/1  от 22.05.2015</t>
  </si>
  <si>
    <t>Договор № 8-УРЕ/009-0467-20 от 01.10.2020</t>
  </si>
  <si>
    <t>2.325</t>
  </si>
  <si>
    <t xml:space="preserve"> квартира №37</t>
  </si>
  <si>
    <t>04/002526</t>
  </si>
  <si>
    <t>89:11:070101:3389</t>
  </si>
  <si>
    <t>ЯНАО, г. Новый Уренгой, район Лимбяяха, мкр Приозерный, д 18/1, кв 37</t>
  </si>
  <si>
    <t xml:space="preserve">89-89/008-89/008/301/2015-140/1  от 22.05.2015 </t>
  </si>
  <si>
    <t>Договор № 8-УРЕ/009-0272-20 от 01.04.2020</t>
  </si>
  <si>
    <t>2.326</t>
  </si>
  <si>
    <t xml:space="preserve"> квартира №38</t>
  </si>
  <si>
    <t>04/002527</t>
  </si>
  <si>
    <t>89:11:070101:3390</t>
  </si>
  <si>
    <t>ЯНАО, г. Новый Уренгой, район Лимбяяха, мкр Приозерный, д 18/1, кв 38</t>
  </si>
  <si>
    <t>89-89/008-89/008/301/2015-138/1  от 22.05.2015</t>
  </si>
  <si>
    <t>Договор № 8-УРЕ/009-0246-20 от 01.04.2020</t>
  </si>
  <si>
    <t>2.327</t>
  </si>
  <si>
    <t xml:space="preserve"> квартира №39</t>
  </si>
  <si>
    <t>04/002528</t>
  </si>
  <si>
    <t>89:11:070101:3394</t>
  </si>
  <si>
    <t>ЯНАО, г. Новый Уренгой, район Лимбяяха, мкр Приозерный, д 18/1, кв 39</t>
  </si>
  <si>
    <t>89-89/008-89/008/301/2015-136/1  от 22.05.2015</t>
  </si>
  <si>
    <t>Договор № 8-УРЕ/009-0334-19 от 01.04.2020</t>
  </si>
  <si>
    <t>2.328</t>
  </si>
  <si>
    <t xml:space="preserve"> квартира №40</t>
  </si>
  <si>
    <t>04/002529</t>
  </si>
  <si>
    <t>89:11:070101:3403</t>
  </si>
  <si>
    <t>ЯНАО, г. Новый Уренгой, район Лимбяяха, мкр Приозерный, д 18/1, кв 40</t>
  </si>
  <si>
    <t>89-89/008-89/008/301/2015-129/1  от 22.05.2015</t>
  </si>
  <si>
    <t>Договор № 8-УРЕ/009-0269-20 от 01.04.2020</t>
  </si>
  <si>
    <t>2.329</t>
  </si>
  <si>
    <t xml:space="preserve"> квартира №41</t>
  </si>
  <si>
    <t>04/002530</t>
  </si>
  <si>
    <t>89:11:070101:3383</t>
  </si>
  <si>
    <t>ЯНАО, г. Новый Уренгой, район Лимбяяха, мкр Приозерный, д 18/1, кв 41</t>
  </si>
  <si>
    <t>89-89/008-89/008/301/2015-126/1  от 22.05.2015</t>
  </si>
  <si>
    <t>Договор № 8-УРЕ/009-0273-20 от 01.04.2020</t>
  </si>
  <si>
    <t>2.330</t>
  </si>
  <si>
    <t xml:space="preserve"> квартира №42</t>
  </si>
  <si>
    <t>04/002531</t>
  </si>
  <si>
    <t>89:11:070101:3386</t>
  </si>
  <si>
    <t>ЯНАО, г. Новый Уренгой, район Лимбяяха, мкр Приозерный, д 18/1, кв 42</t>
  </si>
  <si>
    <t>89-89/008-89/008/301/2015-131/1  от 22.05.2015</t>
  </si>
  <si>
    <t>Договор № 8-УРЕ/009-0247-20 от 01.04.2020</t>
  </si>
  <si>
    <t>2.331</t>
  </si>
  <si>
    <t xml:space="preserve"> квартира №43</t>
  </si>
  <si>
    <t>04/002532</t>
  </si>
  <si>
    <t>89:11:070101:3393</t>
  </si>
  <si>
    <t>ЯНАО, г. Новый Уренгой, район Лимбяяха, мкр Приозерный, д 18/1, кв 43</t>
  </si>
  <si>
    <t xml:space="preserve">89-89/008-89/008/301/2015-112/1  от 22.05.2015 </t>
  </si>
  <si>
    <t>Договор № 8-УРЕ/009-0248-20 от 01.04.2020</t>
  </si>
  <si>
    <t>2.332</t>
  </si>
  <si>
    <t xml:space="preserve"> квартира №44</t>
  </si>
  <si>
    <t>04/002533</t>
  </si>
  <si>
    <t>89:11:070101:3411</t>
  </si>
  <si>
    <t>ЯНАО, г. Новый Уренгой, район Лимбяяха, мкр Приозерный, д 18/1, кв 44</t>
  </si>
  <si>
    <t>89-89/008-89/008/301/2015-118/1  от 22.05.2015</t>
  </si>
  <si>
    <t xml:space="preserve">Договор № 8-УРЕ/009-0270-20 от 01.04.2020 </t>
  </si>
  <si>
    <t>2.334</t>
  </si>
  <si>
    <t xml:space="preserve">квартира №46 </t>
  </si>
  <si>
    <t>04/002535</t>
  </si>
  <si>
    <t>89:11:070101:3384</t>
  </si>
  <si>
    <t>ЯНАО, г. Новый Уренгой, район Лимбяяха, мкр Приозерный, д 18/1, кв 46</t>
  </si>
  <si>
    <t xml:space="preserve">89-89/008-89/008/301/2015-123/1  от 22.05.2015 </t>
  </si>
  <si>
    <t>Договор № 8-УРЕ/009-0249-20 от 01.04.2020</t>
  </si>
  <si>
    <t>2.335</t>
  </si>
  <si>
    <t>04/002536</t>
  </si>
  <si>
    <t>89:11:070101:3400</t>
  </si>
  <si>
    <t>ЯНАО, г. Новый Уренгой, район Лимбяяха, мкр Приозерный, д 18/1, кв 47</t>
  </si>
  <si>
    <t>89-89/008-89/008/301/2015-15/1  от 21.05.2015</t>
  </si>
  <si>
    <t>Договор № 8-УРЕ/009-0250-20 от 01.04.2020</t>
  </si>
  <si>
    <t>2.336</t>
  </si>
  <si>
    <t>04/002537</t>
  </si>
  <si>
    <t>89:11:070101:3378</t>
  </si>
  <si>
    <t>ЯНАО, г. Новый Уренгой, район Лимбяяха, мкр Приозерный, д 18/1, кв 48</t>
  </si>
  <si>
    <t>89-89/008-89/008/301/2015-17/1  от 21.05.2015</t>
  </si>
  <si>
    <t>Договор № 8-УРЕ/009-0060-20 от 02.03.2020</t>
  </si>
  <si>
    <t>2.337</t>
  </si>
  <si>
    <t>04/002573</t>
  </si>
  <si>
    <t>89:11:070101:3720</t>
  </si>
  <si>
    <t>ЯНАО, г. Новый Уренгой, район Лимбяяха, мкр Приозерный, д 18/2, кв 2</t>
  </si>
  <si>
    <t>89:11:070101:3720-89/008/2017-1  от 23.03.2017</t>
  </si>
  <si>
    <t>Договор № 8-УРЕ/009-0437-20 от 01.09.2020</t>
  </si>
  <si>
    <t>2.338</t>
  </si>
  <si>
    <t>04/002691</t>
  </si>
  <si>
    <t>89:11:070101:3721</t>
  </si>
  <si>
    <t>ЯНАО, г. Новый Уренгой, район Лимбяяха, мкр Приозерный, д 18/2, кв 3</t>
  </si>
  <si>
    <t>89:11:070101:3721-89/008/2017-1  от 23.03.2017</t>
  </si>
  <si>
    <t>Договр № 8-УРЕ/009-0346-20 от 31.05.2020</t>
  </si>
  <si>
    <t>2.339</t>
  </si>
  <si>
    <t>04/002692</t>
  </si>
  <si>
    <t>89:11:070101:3722</t>
  </si>
  <si>
    <t>ЯНАО, г. Новый Уренгой, район Лимбяяха, мкр Приозерный, д 18/2, кв 4</t>
  </si>
  <si>
    <t>89:11:070101:3722-89/008/2017-1  от 23.03.2017</t>
  </si>
  <si>
    <t>Договор № 8-УРЕ/009-0285-20 от 01.04.2020</t>
  </si>
  <si>
    <t>2.340</t>
  </si>
  <si>
    <t>04/002693</t>
  </si>
  <si>
    <t>89:11:070101:3723</t>
  </si>
  <si>
    <t>ЯНАО, г. Новый Уренгой, район Лимбяяха, мкр Приозерный, д 18/2, кв 5</t>
  </si>
  <si>
    <t>89:11:070101:3723-89/008/2017-1  от 23.03.2017</t>
  </si>
  <si>
    <t>Договор № 8-УРЕ/009-0163-20 от 01.04.2020</t>
  </si>
  <si>
    <t>2.341</t>
  </si>
  <si>
    <t>04/002694</t>
  </si>
  <si>
    <t>89:11:070101:3724</t>
  </si>
  <si>
    <t>ЯНАО, г. Новый Уренгой, район Лимбяяха, мкр Приозерный, д 18/2, кв 6</t>
  </si>
  <si>
    <t>89:11:070101:3724-89/008/2017-1  от 24.03.2017</t>
  </si>
  <si>
    <t>Договор № 8-УРЕ/009-0438-20 от 01.09.2020</t>
  </si>
  <si>
    <t>2.342</t>
  </si>
  <si>
    <t>04/002695</t>
  </si>
  <si>
    <t>89:11:070101:3725</t>
  </si>
  <si>
    <t>ЯНАО, г. Новый Уренгой, район Лимбяяха, мкр Приозерный, д 18/2, кв 7</t>
  </si>
  <si>
    <t>89:11:070101:3725-89/008/2017-1  от 24.03.2017</t>
  </si>
  <si>
    <t>Договор № 8-УРЕ/009-0466-20 от 01.10.2020</t>
  </si>
  <si>
    <t>2.343</t>
  </si>
  <si>
    <t>04/002696</t>
  </si>
  <si>
    <t>89:11:070101:3726</t>
  </si>
  <si>
    <t>ЯНАО, г. Новый Уренгой, район Лимбяяха, мкр Приозерный, д 18/2, кв 8</t>
  </si>
  <si>
    <t>89:11:070101:3726-89/008/2017-1  от 24.03.2017</t>
  </si>
  <si>
    <t>Договор № 8-УРЕ/009-0375-20 от 01.06.2020</t>
  </si>
  <si>
    <t>2.344</t>
  </si>
  <si>
    <t>04/002697</t>
  </si>
  <si>
    <t>89:11:070101:3727</t>
  </si>
  <si>
    <t>ЯНАО, г. Новый Уренгой, район Лимбяяха, мкр Приозерный, д 18/2, кв 9</t>
  </si>
  <si>
    <t>89:11:070101:3727-89/008/2017-1  от 24.03.2017</t>
  </si>
  <si>
    <t>Договор № 8-УРЕ/009-0306-20 от 04.04.2020</t>
  </si>
  <si>
    <t>2.345</t>
  </si>
  <si>
    <t>04/002698</t>
  </si>
  <si>
    <t>89:11:070101:3728</t>
  </si>
  <si>
    <t>ЯНАО, г. Новый Уренгой, район Лимбяяха, мкр Приозерный, д 18/2, кв 10</t>
  </si>
  <si>
    <t xml:space="preserve">89:11:070101:3728-89/008/2017-1  от 24.03.2017 </t>
  </si>
  <si>
    <t>Договор № 8-УРЕ/009-0275-20 от 01.04.2020</t>
  </si>
  <si>
    <t>2.346</t>
  </si>
  <si>
    <t>04/002699</t>
  </si>
  <si>
    <t>89:11:070101:3729</t>
  </si>
  <si>
    <t>ЯНАО, г. Новый Уренгой, район Лимбяяха, мкр Приозерный, д 18/2, кв 11</t>
  </si>
  <si>
    <t>89:11:070101:3729-89/008/2017-1  от 24.03.2017</t>
  </si>
  <si>
    <t>Договор № 8-УРЕ/009-0307-20 от 01.04.2020</t>
  </si>
  <si>
    <t>2.347</t>
  </si>
  <si>
    <t>04/002700</t>
  </si>
  <si>
    <t>89:11:070101:3730</t>
  </si>
  <si>
    <t>ЯНАО, г. Новый Уренгой, район Лимбяяха, мкр Приозерный, д 18/2, кв 12</t>
  </si>
  <si>
    <t>89:11:070101:3730-89/008/2017-1  от 24.03.2017</t>
  </si>
  <si>
    <t>Договор № 8-УРЕ/009-0165-20 от 01.04.2020</t>
  </si>
  <si>
    <t>2.348</t>
  </si>
  <si>
    <t>04/002701</t>
  </si>
  <si>
    <t>89:11:070101:3731</t>
  </si>
  <si>
    <t>ЯНАО, г. Новый Уренгой, район Лимбяяха, мкр Приозерный, д 18/2, кв 13</t>
  </si>
  <si>
    <t xml:space="preserve">89:11:070101:3731-89/008/2017-1  от 24.03.2017 </t>
  </si>
  <si>
    <t>Договор № 8-УРЕ/009-0140-20 от 01.04.2020</t>
  </si>
  <si>
    <t>2.349</t>
  </si>
  <si>
    <t>04/002702</t>
  </si>
  <si>
    <t>89:11:070101:3732</t>
  </si>
  <si>
    <t>ЯНАО, г. Новый Уренгой, район Лимбяяха, мкр Приозерный, д 18/2, кв 14</t>
  </si>
  <si>
    <t>89:11:070101:3732-89/008/2017-1  от 24.03.2017</t>
  </si>
  <si>
    <t>Договор № 8-УРЕ/009-0308-20 от 01.04.2020</t>
  </si>
  <si>
    <t>2.350</t>
  </si>
  <si>
    <t>04/002703</t>
  </si>
  <si>
    <t>89:11:070101:3733</t>
  </si>
  <si>
    <t>ЯНАО, г. Новый Уренгой, район Лимбяяха, мкр Приозерный, д 18/2, кв 15</t>
  </si>
  <si>
    <t>89:11:070101:3733-89/008/2017-1  от 24.03.2017</t>
  </si>
  <si>
    <t>Договор № 8-УРЕ/009-0305-20 от 01.04.2020</t>
  </si>
  <si>
    <t>2.351</t>
  </si>
  <si>
    <t>04/002704</t>
  </si>
  <si>
    <t>89:11:070101:3734</t>
  </si>
  <si>
    <t>ЯНАО, г. Новый Уренгой, район Лимбяяха, мкр Приозерный, д 18/2, кв 16</t>
  </si>
  <si>
    <t>89:11:070101:3734-89/008/2017-1  от 24.03.2017</t>
  </si>
  <si>
    <t>Договор № 8-УРЕ/009-0433-20 от 01.09.2020</t>
  </si>
  <si>
    <t>2.352</t>
  </si>
  <si>
    <t>04/002705</t>
  </si>
  <si>
    <t>89:11:070101:3735</t>
  </si>
  <si>
    <t>ЯНАО, г. Новый Уренгой, район Лимбяяха, мкр Приозерный, д 18/2, кв 17</t>
  </si>
  <si>
    <t>89:11:070101:3735-89/008/2017-1  от 24.03.2017</t>
  </si>
  <si>
    <t>Договор № 8-УРЕ/009-0153-20 от 01.04.2020</t>
  </si>
  <si>
    <t>2.353</t>
  </si>
  <si>
    <t>04/002706</t>
  </si>
  <si>
    <t>89:11:070101:3736</t>
  </si>
  <si>
    <t>ЯНАО, г. Новый Уренгой, район Лимбяяха, мкр Приозерный, д 18/2, кв 18</t>
  </si>
  <si>
    <t xml:space="preserve">89:11:070101:3736-89/008/2017-1  от 24.03.2017 </t>
  </si>
  <si>
    <t>Договор № 8-УРЕ/009-0376-20 от 01.06.2020</t>
  </si>
  <si>
    <t>2.354</t>
  </si>
  <si>
    <t>04/002707</t>
  </si>
  <si>
    <t>89:11:070101:3737</t>
  </si>
  <si>
    <t>ЯНАО, г. Новый Уренгой, район Лимбяяха, мкр Приозерный, д 18/2, кв 19</t>
  </si>
  <si>
    <t>89:11:070101:3737-89/008/2017-1  от 24.03.2017</t>
  </si>
  <si>
    <t>Договор № 8-УРЕ/009-0276-20 от 01.04.2020</t>
  </si>
  <si>
    <t>2.355</t>
  </si>
  <si>
    <t>04/002708</t>
  </si>
  <si>
    <t>89:11:070101:3738</t>
  </si>
  <si>
    <t>ЯНАО, г. Новый Уренгой, район Лимбяяха, мкр Приозерный, д 18/2, кв 20</t>
  </si>
  <si>
    <t>89:11:070101:3738-89/008/2017-1  от 24.03.2017</t>
  </si>
  <si>
    <t>Договор № 8-УРЕ/009-0009-18 от 09.01.2020</t>
  </si>
  <si>
    <t>2.356</t>
  </si>
  <si>
    <t>04/002709</t>
  </si>
  <si>
    <t>89:11:070101:3739</t>
  </si>
  <si>
    <t>ЯНАО, г. Новый Уренгой, район Лимбяяха, мкр Приозерный, д 18/2, кв 21</t>
  </si>
  <si>
    <t>89:11:070101:3739-89/008/2017-1  от 24.03.2017</t>
  </si>
  <si>
    <t>Договор № 8-УРЕ/009-0164-20 от 01.04.2020</t>
  </si>
  <si>
    <t>2.357</t>
  </si>
  <si>
    <t>04/002710</t>
  </si>
  <si>
    <t>89:11:070101:3740</t>
  </si>
  <si>
    <t>ЯНАО, г. Новый Уренгой, район Лимбяяха, мкр Приозерный, д 18/2, кв 22</t>
  </si>
  <si>
    <t>89:11:070101:3740-89/008/2017-1  от 24.03.2017</t>
  </si>
  <si>
    <t>Договор № 8-УРЕ/009-0310-20 от 01.04.2020</t>
  </si>
  <si>
    <t>2.358</t>
  </si>
  <si>
    <t>04/002711</t>
  </si>
  <si>
    <t>89:11:070101:3741</t>
  </si>
  <si>
    <t>ЯНАО, г. Новый Уренгой, район Лимбяяха, мкр Приозерный, д 18/2, кв 23</t>
  </si>
  <si>
    <t>89:11:070101:3741-89/008/2017-1  от 24.03.2017</t>
  </si>
  <si>
    <t>Договор № 8-УРЕ/009-0312-20 от 01.04.2020</t>
  </si>
  <si>
    <t>2.359</t>
  </si>
  <si>
    <t>04/002712</t>
  </si>
  <si>
    <t>89:11:070101:3742</t>
  </si>
  <si>
    <t>ЯНАО, г. Новый Уренгой, район Лимбяяха, мкр Приозерный, д 18/2, кв 24</t>
  </si>
  <si>
    <t>89:11:070101:3742-89/008/2017-1  от 24.03.2017</t>
  </si>
  <si>
    <t>Договор № 8-УРЕ/009-0141-20 от 01.04.2020</t>
  </si>
  <si>
    <t>2.360</t>
  </si>
  <si>
    <t>04/002713</t>
  </si>
  <si>
    <t>89:11:070101:3743</t>
  </si>
  <si>
    <t>ЯНАО, г. Новый Уренгой, район Лимбяяха, мкр Приозерный, д 18/2, кв 25</t>
  </si>
  <si>
    <t xml:space="preserve">89:11:070101:3743-89/008/2017-1  от 24.03.2017 </t>
  </si>
  <si>
    <t>Договор № 8-УРЕ/009-0322-20 от 01.04.2020</t>
  </si>
  <si>
    <t>2.361</t>
  </si>
  <si>
    <t>04/002714</t>
  </si>
  <si>
    <t>89:11:070101:3744</t>
  </si>
  <si>
    <t>ЯНАО, г. Новый Уренгой, район Лимбяяха, мкр Приозерный, д 18/2, кв 26</t>
  </si>
  <si>
    <t>89:11:070101:3744-89/008/2017-1  от 24.03.2017</t>
  </si>
  <si>
    <t>Договор № 8-УРЕ/009-0278-20 от 01.04.2020</t>
  </si>
  <si>
    <t>2.362</t>
  </si>
  <si>
    <t>04/002715</t>
  </si>
  <si>
    <t>89:11:070101:3745</t>
  </si>
  <si>
    <t>ЯНАО, г. Новый Уренгой, район Лимбяяха, мкр Приозерный, д 18/2, кв 27</t>
  </si>
  <si>
    <t>89:11:070101:3745-89/008/2017-1  от 24.03.2017</t>
  </si>
  <si>
    <t>Договор № 8-УРЕ/009-0279-20 от 01.04.2020</t>
  </si>
  <si>
    <t>2.363</t>
  </si>
  <si>
    <t>04/002716</t>
  </si>
  <si>
    <t>89:11:070101:3746</t>
  </si>
  <si>
    <t>ЯНАО, г. Новый Уренгой, район Лимбяяха, мкр Приозерный, д 18/2, кв 28</t>
  </si>
  <si>
    <t>89:11:070101:3746-89/008/2017-1  от 24.03.2017</t>
  </si>
  <si>
    <t>Договор № 8-УРЕ/009-0313-20 от 01.04.2020</t>
  </si>
  <si>
    <t>2.364</t>
  </si>
  <si>
    <t>04/002717</t>
  </si>
  <si>
    <t>89:11:070101:3747</t>
  </si>
  <si>
    <t>ЯНАО, г. Новый Уренгой, район Лимбяяха, мкр Приозерный, д 18/2, кв 29</t>
  </si>
  <si>
    <t>89:11:070101:3747-89/008/2017-1  от 24.03.2017</t>
  </si>
  <si>
    <t>Договор № 8-УРЕ/009-0314-20 от 01.04.2020</t>
  </si>
  <si>
    <t>2.365</t>
  </si>
  <si>
    <t>04/002718</t>
  </si>
  <si>
    <t>89:11:070101:3748</t>
  </si>
  <si>
    <t>ЯНАО, г. Новый Уренгой, район Лимбяяха, мкр Приозерный, д 18/2, кв 30</t>
  </si>
  <si>
    <t>89:11:070101:3748-89/008/2017-1  от 24.03.2017</t>
  </si>
  <si>
    <t>Договор № 8-УРЕ/009-0311-20 от 01.04.2020</t>
  </si>
  <si>
    <t>2.366</t>
  </si>
  <si>
    <t>04/002719</t>
  </si>
  <si>
    <t>89:11:070101:3749</t>
  </si>
  <si>
    <t>ЯНАО, г. Новый Уренгой, район Лимбяяха, мкр Приозерный, д 18/2, кв 31</t>
  </si>
  <si>
    <t>89:11:070101:3749-89/008/2017-1  от 24.03.2017</t>
  </si>
  <si>
    <t>Договор № 8-УРЕ/009-0252-20 от 01.04.2020</t>
  </si>
  <si>
    <t>2.367</t>
  </si>
  <si>
    <t>04/002720</t>
  </si>
  <si>
    <t>89:11:070101:3750</t>
  </si>
  <si>
    <t>ЯНАО, г. Новый Уренгой, район Лимбяяха, мкр Приозерный, д 18/2, кв 32</t>
  </si>
  <si>
    <t>89:11:070101:3750-89/008/2017-1  от 23.03.2017</t>
  </si>
  <si>
    <t>Договор № 8-УРЕ/009-0315-20 от 01.04.2020</t>
  </si>
  <si>
    <t>2.368</t>
  </si>
  <si>
    <t>04/002721</t>
  </si>
  <si>
    <t>89:11:070101:3751</t>
  </si>
  <si>
    <t>ЯНАО, г. Новый Уренгой, район Лимбяяха, мкр Приозерный, д 18/2, кв 33</t>
  </si>
  <si>
    <t>89:11:070101:3751-89/008/2017-1  от 23.03.2017</t>
  </si>
  <si>
    <t>Договор № 8-УРЕ/009-0316-20 от 01.04.2020</t>
  </si>
  <si>
    <t>2.369</t>
  </si>
  <si>
    <t>04/002722</t>
  </si>
  <si>
    <t>89:11:070101:3752</t>
  </si>
  <si>
    <t>ЯНАО, г. Новый Уренгой, район Лимбяяха, мкр Приозерный, д 18/2, кв 34</t>
  </si>
  <si>
    <t>89:11:070101:3752-89/008/2017-1  от 23.03.2017</t>
  </si>
  <si>
    <t>Договор № 8-УРЕ/009-0280-20 от 01.04.2020</t>
  </si>
  <si>
    <t>2.370</t>
  </si>
  <si>
    <t>04/002723</t>
  </si>
  <si>
    <t>89:11:070101:3753</t>
  </si>
  <si>
    <t>ЯНАО, г. Новый Уренгой, район Лимбяяха, мкр Приозерный, д 18/2, кв 35</t>
  </si>
  <si>
    <t>89:11:070101:3753-89/008/2017-1  от 23.03.2017</t>
  </si>
  <si>
    <t>Договор № 8-УРЕ/009-0317-20 от 01.04.2020</t>
  </si>
  <si>
    <t>2.371</t>
  </si>
  <si>
    <t>04/002724</t>
  </si>
  <si>
    <t>89:11:070101:3754</t>
  </si>
  <si>
    <t>ЯНАО, г. Новый Уренгой, район Лимбяяха, мкр Приозерный, д 18/2, кв 36</t>
  </si>
  <si>
    <t>89:11:070101:3754-89/008/2017-1  от 23.03.2017</t>
  </si>
  <si>
    <t>Договор № 8-УРЕ/009-0318-20 от 01.04.2020</t>
  </si>
  <si>
    <t>2.372</t>
  </si>
  <si>
    <t>04/002725</t>
  </si>
  <si>
    <t>89:11:070101:3755</t>
  </si>
  <si>
    <t>ЯНАО, г. Новый Уренгой, район Лимбяяха, мкр Приозерный, д 18/2, кв 37</t>
  </si>
  <si>
    <t>89:11:070101:3755-89/008/2017-1  от 23.03.2017</t>
  </si>
  <si>
    <t>Договор № 8-УРЕ/009-0319-20 от 01.04.2020</t>
  </si>
  <si>
    <t>2.373</t>
  </si>
  <si>
    <t>04/002726</t>
  </si>
  <si>
    <t>89:11:070101:3756</t>
  </si>
  <si>
    <t>ЯНАО, г. Новый Уренгой, район Лимбяяха, мкр Приозерный, д 18/2, кв 38</t>
  </si>
  <si>
    <t>89:11:070101:3756-89/008/2017-1  от 23.03.2017</t>
  </si>
  <si>
    <t>Договор № 8-УРЕ/009-0281-20 от 01.04.2020</t>
  </si>
  <si>
    <t>2.374</t>
  </si>
  <si>
    <t>04/002727</t>
  </si>
  <si>
    <t>89:11:070101:3757</t>
  </si>
  <si>
    <t>ЯНАО, г. Новый Уренгой, район Лимбяяха, мкр Приозерный, д 18/2, кв 39</t>
  </si>
  <si>
    <t>89:11:070101:3757-89/008/2017-1  от 23.03.2017</t>
  </si>
  <si>
    <t>Договор № 8-УРЕ/009-0309-20 от 22.08.2017</t>
  </si>
  <si>
    <t>2.375</t>
  </si>
  <si>
    <t>04/002728</t>
  </si>
  <si>
    <t>89:11:070101:3758</t>
  </si>
  <si>
    <t>ЯНАО, г. Новый Уренгой, район Лимбяяха, мкр Приозерный, д 18/2, кв 40</t>
  </si>
  <si>
    <t>89:11:070101:3758-89/008/2017-1  от 24.03.2017</t>
  </si>
  <si>
    <t>Договор № 8-УРЕ/009-0570-19 от 31.12.2019</t>
  </si>
  <si>
    <t>2.376</t>
  </si>
  <si>
    <t>04/002729</t>
  </si>
  <si>
    <t>89:11:070101:3759</t>
  </si>
  <si>
    <t>ЯНАО, г. Новый Уренгой, район Лимбяяха, мкр Приозерный, д 18/2, кв 41</t>
  </si>
  <si>
    <t>89:11:070101:3759-89/008/2017-1  от 23.03.2017</t>
  </si>
  <si>
    <t>Договор № 8-УРЕ/009-0320-20 от 01.04.2020</t>
  </si>
  <si>
    <t>2.377</t>
  </si>
  <si>
    <t>04/002730</t>
  </si>
  <si>
    <t>89:11:070101:3760</t>
  </si>
  <si>
    <t>ЯНАО, г. Новый Уренгой, район Лимбяяха, мкр Приозерный, д 18/2, кв 42</t>
  </si>
  <si>
    <t>89:11:070101:3760-89/008/2017-1  от 24.03.2017</t>
  </si>
  <si>
    <t>Договор № 8-УРЕ/009-0282-20 от 01.04.2020</t>
  </si>
  <si>
    <t>2.378</t>
  </si>
  <si>
    <t>04/002731</t>
  </si>
  <si>
    <t>89:11:070101:3761</t>
  </si>
  <si>
    <t>ЯНАО, г. Новый Уренгой, район Лимбяяха, мкр Приозерный, д 18/2, кв 43</t>
  </si>
  <si>
    <t>89:11:070101:3761-89/008/2017-1  от 23.03.2017</t>
  </si>
  <si>
    <t>Договор № 8-УРЕ/009-0253-20 от 01.04.2020</t>
  </si>
  <si>
    <t>2.379</t>
  </si>
  <si>
    <t>04/002732</t>
  </si>
  <si>
    <t>89:11:070101:3762</t>
  </si>
  <si>
    <t>ЯНАО, г. Новый Уренгой, район Лимбяяха, мкр Приозерный, д 18/2, кв 44</t>
  </si>
  <si>
    <t>89:11:070101:3762-89/008/2017-1  от 23.03.2017</t>
  </si>
  <si>
    <t>Договор № 8-УРЕ/009-0321-20 от 01.04.2020</t>
  </si>
  <si>
    <t>04/002737</t>
  </si>
  <si>
    <t>89:11:070101:3767</t>
  </si>
  <si>
    <t>ЯНАО, г. Новый Уренгой, р. Лимбяяха, мик.Приозерный, д.18/2  кв.49</t>
  </si>
  <si>
    <t>№ 89:11:070101:3767-89/008/2017-1
от 24.03.2017</t>
  </si>
  <si>
    <t>2.381</t>
  </si>
  <si>
    <t>04/002734</t>
  </si>
  <si>
    <t>89:11:070101:3764</t>
  </si>
  <si>
    <t>ЯНАО, г. Новый Уренгой, район Лимбяяха, мкр Приозерный, д 18/2, кв 46</t>
  </si>
  <si>
    <t xml:space="preserve">89:11:070101:3764-89/008/2017-1  от 24.03.2017 </t>
  </si>
  <si>
    <t xml:space="preserve">Договор № 8-УРЕ/009-0283-20 </t>
  </si>
  <si>
    <t>2.382</t>
  </si>
  <si>
    <t>04/002735</t>
  </si>
  <si>
    <t>89:11:070101:3765</t>
  </si>
  <si>
    <t>ЯНАО, г. Новый Уренгой, район Лимбяяха, мкр Приозерный, д 18/2, кв 47</t>
  </si>
  <si>
    <t xml:space="preserve">89:11:070101:3765-89/008/2017-1  от 24.03.2017  </t>
  </si>
  <si>
    <t>Договор № 8-УРЕ/009-0284-20</t>
  </si>
  <si>
    <t>2.383</t>
  </si>
  <si>
    <t>04/002736</t>
  </si>
  <si>
    <t>89:11:070101:3766</t>
  </si>
  <si>
    <t>ЯНАО, г. Новый Уренгой, район Лимбяяха, мкр Приозерный, д 18/2, кв 48</t>
  </si>
  <si>
    <t>89:11:070101:3766-89/008/2017-1  от 24.03.2017</t>
  </si>
  <si>
    <t xml:space="preserve">ЗРУ 110 кВ  ПС Промплощадка </t>
  </si>
  <si>
    <t>УРЕ1400007</t>
  </si>
  <si>
    <t>сохранение</t>
  </si>
  <si>
    <t>Оборудование входит в состав сооружения ПС Промплощадка, непосредственно задействованного в выдаче мощности пуско-резервной ТЭЦ (ПРТЭЦ) в сеть.</t>
  </si>
  <si>
    <t xml:space="preserve">ЗРУ-6 кВ ПС Промплощадка </t>
  </si>
  <si>
    <t>УРЕ1400008</t>
  </si>
  <si>
    <t xml:space="preserve">ОРУ 110  кВ ПС Промплощадка </t>
  </si>
  <si>
    <t>УРЕ1400006</t>
  </si>
  <si>
    <t xml:space="preserve">РЗА  ПС  110/6  кВ ПСПромплощадка </t>
  </si>
  <si>
    <t>УРЕ1400019</t>
  </si>
  <si>
    <t xml:space="preserve">Автоматическая  установка пожарной сигнализации </t>
  </si>
  <si>
    <t>УРЕ 1400074</t>
  </si>
  <si>
    <t xml:space="preserve">Щит постоянного тока </t>
  </si>
  <si>
    <t>УРЕ 1400010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</si>
  <si>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</si>
  <si>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</si>
  <si>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</si>
  <si>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</si>
  <si>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</si>
  <si>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</si>
  <si>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</si>
  <si>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</si>
  <si>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</si>
  <si>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</si>
  <si>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</si>
  <si>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</si>
  <si>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</si>
  <si>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</si>
  <si>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</si>
  <si>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</si>
  <si>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</si>
  <si>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</si>
  <si>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</si>
  <si>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</si>
  <si>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</si>
  <si>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</si>
  <si>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</si>
  <si>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</si>
  <si>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</si>
  <si>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</si>
  <si>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</si>
  <si>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</si>
  <si>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</si>
  <si>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</si>
  <si>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</si>
  <si>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</si>
  <si>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</si>
  <si>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</si>
  <si>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</si>
  <si>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</si>
  <si>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</si>
  <si>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</si>
  <si>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</si>
  <si>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</si>
  <si>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</si>
  <si>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</si>
  <si>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</si>
  <si>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</si>
  <si>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</si>
  <si>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</si>
  <si>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</si>
  <si>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</si>
  <si>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</si>
  <si>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</si>
  <si>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</si>
  <si>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</si>
  <si>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>2.155</t>
  </si>
  <si>
    <t>2.156</t>
  </si>
  <si>
    <t>2.157</t>
  </si>
  <si>
    <t>2.158</t>
  </si>
  <si>
    <t>2.159</t>
  </si>
  <si>
    <t>2.160</t>
  </si>
  <si>
    <t>2.161</t>
  </si>
  <si>
    <t>2.162</t>
  </si>
  <si>
    <t>2.163</t>
  </si>
  <si>
    <t>2.164</t>
  </si>
  <si>
    <t>2.165</t>
  </si>
  <si>
    <t>2.166</t>
  </si>
  <si>
    <t>2.167</t>
  </si>
  <si>
    <t>2.168</t>
  </si>
  <si>
    <t>3.3</t>
  </si>
  <si>
    <t>3.4</t>
  </si>
  <si>
    <t>2.286</t>
  </si>
  <si>
    <t>2.287</t>
  </si>
  <si>
    <t>2.289</t>
  </si>
  <si>
    <t>2.380</t>
  </si>
  <si>
    <t>2.384</t>
  </si>
  <si>
    <t>2.385</t>
  </si>
  <si>
    <t>2.386</t>
  </si>
  <si>
    <t>2.387</t>
  </si>
  <si>
    <t>2.388</t>
  </si>
  <si>
    <t>2.389</t>
  </si>
  <si>
    <t>2.390</t>
  </si>
  <si>
    <t>2.391</t>
  </si>
  <si>
    <t>2.392</t>
  </si>
  <si>
    <t>2.393</t>
  </si>
  <si>
    <t>2.394</t>
  </si>
  <si>
    <t>2.395</t>
  </si>
  <si>
    <t>2.396</t>
  </si>
  <si>
    <t>2.397</t>
  </si>
  <si>
    <t>2.398</t>
  </si>
  <si>
    <t>2.399</t>
  </si>
  <si>
    <t>2.400</t>
  </si>
  <si>
    <t>2.401</t>
  </si>
  <si>
    <t>2.402</t>
  </si>
  <si>
    <t>2.403</t>
  </si>
  <si>
    <t>2.404</t>
  </si>
  <si>
    <t>2.405</t>
  </si>
  <si>
    <t>2.406</t>
  </si>
  <si>
    <t>2.407</t>
  </si>
  <si>
    <t>2.408</t>
  </si>
  <si>
    <t>2.409</t>
  </si>
  <si>
    <t>2.410</t>
  </si>
  <si>
    <t>2.411</t>
  </si>
  <si>
    <t>2.412</t>
  </si>
  <si>
    <t>2.413</t>
  </si>
  <si>
    <t>2.414</t>
  </si>
  <si>
    <t>2.415</t>
  </si>
  <si>
    <t>2.416</t>
  </si>
  <si>
    <t>2.417</t>
  </si>
  <si>
    <t>2.418</t>
  </si>
  <si>
    <t>2.419</t>
  </si>
  <si>
    <t>2.420</t>
  </si>
  <si>
    <t>2.421</t>
  </si>
  <si>
    <t>2.422</t>
  </si>
  <si>
    <t>2.423</t>
  </si>
  <si>
    <t>2.424</t>
  </si>
  <si>
    <t>2.425</t>
  </si>
  <si>
    <t>2.426</t>
  </si>
  <si>
    <t>2.427</t>
  </si>
  <si>
    <t>2.428</t>
  </si>
  <si>
    <t>2.429</t>
  </si>
  <si>
    <t>2.430</t>
  </si>
  <si>
    <t>2.431</t>
  </si>
  <si>
    <t>2.432</t>
  </si>
  <si>
    <t>2.433</t>
  </si>
  <si>
    <t>2.434</t>
  </si>
  <si>
    <t>2.435</t>
  </si>
  <si>
    <t>2.436</t>
  </si>
  <si>
    <t>2.437</t>
  </si>
  <si>
    <t>2.438</t>
  </si>
  <si>
    <t>2.439</t>
  </si>
  <si>
    <t>2.440</t>
  </si>
  <si>
    <t>2.441</t>
  </si>
  <si>
    <t>2.442</t>
  </si>
  <si>
    <t>2.443</t>
  </si>
  <si>
    <t>2.444</t>
  </si>
  <si>
    <t>2.445</t>
  </si>
  <si>
    <t>2.446</t>
  </si>
  <si>
    <t>2.447</t>
  </si>
  <si>
    <t>2.448</t>
  </si>
  <si>
    <t>2.449</t>
  </si>
  <si>
    <t>2.450</t>
  </si>
  <si>
    <t>2.451</t>
  </si>
  <si>
    <t>2.452</t>
  </si>
  <si>
    <t>3.5</t>
  </si>
  <si>
    <t>3.6</t>
  </si>
  <si>
    <t>1.6</t>
  </si>
  <si>
    <t xml:space="preserve">Здание в конструкциях УСРЗ, смонтированное в конце 1980-х годов, незавершенное строительством. Используется Уренгойской ГРЭС под Центральный материальный склад. В 2018 году запланированы  мероприятие по сосредоточению  всех  складских помещений в  части здания  НЗС ОВК  ( с  16-22 ось ). После освобождения , потребность в здании отсутствует. В целях извлечения максимальной прибыли, наилучшим вариантом распроряжения имуществом является "продажа". </t>
  </si>
  <si>
    <t>Не используется. Основное эксплуатационное состояние - резерв. Имущественный комплекс «Отопительно – производственная котельная» в составе 51  наименования основных средств 
Общая тепловая мощность Уренгойской ГРЭС составляет - 410 Гкал/час при максимальной отопительной нагрузке около 35 Гкал/час. Данные тепловые мощности не востребованы. Ежегодные затраты филиала, связанные с эксплуатацией оборудования ОПК составляют порядка 9 000 000 рублей. Основное оборудование выработало свой эксплуатационный ресурс и имеет продленный ресурс на основании проведенных ЭПБ. На сегодняшний день оборудование ОПК физически и морально устарело. Реалзуеться в имущественном  комплексе "ОПК" Имущество реализуется с целью исключения расходов по его содержанию и обслуживаниюв соответсвии со стратегией распоряжения жилым фондом, утвержденной в обществе.</t>
  </si>
  <si>
    <t>Реализуется в составе имущественного комплекса "Мазутное хозяйство". Имущество реализуется с целью исключения расходов по его содержанию и обслуживаниюв соответсвии со стратегией распоряжения жилым фондом, утвержденной в обществе.</t>
  </si>
  <si>
    <t>Не используется. Имущество реализуется с целью исключения расходов по его содержанию и обслуживанию в соответсвии со стратегией распоряжения жилым фондом, утвержденной в обществе.</t>
  </si>
  <si>
    <t>Используеться сторонней (подрядной) организацией.  Имущество реализуется с целью исключения расходов по его содержанию и обслуживанию в соответсвии со стратегией распоряжения жилым фондом, утвержденной в обществе.</t>
  </si>
  <si>
    <t>Сдается в аренду сторонней (подрядной) оранизации.  Имущество реализуется с целью исключения расходов по его содержанию и обслуживанию в соответсвии со стратегией распоряжения жилым фондом, утвержденной в обществе.</t>
  </si>
  <si>
    <t>Используется потенциальным покупателем по договору найми с последующим выкупом.  Имущество реализуется с целью исключения расходов по его содержанию и обслуживанию в соответсвии со стратегией распоряжения жилым фондом, утвержденной в обществе.</t>
  </si>
  <si>
    <t>Используется для проживания работников филиала и членов их семей по договору найма.  Имущество реализуется с целью исключения расходов по его содержанию и обслуживанию в соответсвии со стратегией распоряжения жилым фондом, утвержденной в обществе.</t>
  </si>
  <si>
    <t xml:space="preserve">Подстанция "Головная 110/95/6" </t>
  </si>
  <si>
    <t>УРЕ1100003</t>
  </si>
  <si>
    <t>89:11:070101:19</t>
  </si>
  <si>
    <t>Свидетельство о государственной регистрации права №  89 АА 166507 от 29.11.2012.</t>
  </si>
  <si>
    <t>Кадастровый номер 89:11:070101:1047, договор аренды НУ/л-385 от 14.12.2012.</t>
  </si>
  <si>
    <t>Договор эренды электросетевого имущества № 8 УРЕ-009/0161-21 от 28.05.2021</t>
  </si>
  <si>
    <t>2 квартал 2023</t>
  </si>
  <si>
    <t>Автодорога к подстанции "Головная"</t>
  </si>
  <si>
    <t>0412000012000</t>
  </si>
  <si>
    <t>89:11:070101:2498</t>
  </si>
  <si>
    <t>Договор эренды электросетевого имущества № 8 УРЕ-009/0161-21 от 28.05.2022</t>
  </si>
  <si>
    <t>Договор на оказание автотранспортных услуг № 8-УРЕ/010-0319-21 от24.09.2021 (с частичным иждевением заказчика - использование имущества)</t>
  </si>
  <si>
    <t>Используется  для  хранения  автотехники  филиала  (АТЦ), переданой на аутсорсинг 8-УРЕ/010-0250-21 от 07.07.2021 (Аренда движимого имущества (Транспортные средства))</t>
  </si>
  <si>
    <t>Сдается в аренду сторонней (подрядной) оранизации по договору найма</t>
  </si>
  <si>
    <t>Используется сторонней (подрядной) организацией  по договору найма</t>
  </si>
  <si>
    <t>Договор 8-УРЕ/009-0499-20 от 02.10.2020</t>
  </si>
  <si>
    <t>3.7</t>
  </si>
  <si>
    <t>3.8</t>
  </si>
  <si>
    <t>Договор № 8-УРЕ/009-0236-21 от 01.06.2021</t>
  </si>
  <si>
    <t>ЯНАО, г.Новый Уренгой, р.Лимбяяха</t>
  </si>
  <si>
    <t>Не участвует в ЭПТК, служит для электроснабжения потребителей района Лимбяяха и Коротчаево. Целесообразно реализовать филиалу  ОАО "Тюменьэнерго" Северные электрические сети. АО «Тюменьэнерго» рассматривает приобретение объекта, с целью технологического присоединения потребителей района Лимбяяха к шинам подстанции, для получения дохода  от  распределения  электроэнергии  по тарифам установленным  для сетевых  организаций. При этом в непосредственной близости с ПС Головная находится объект АО «Тюменьэнерго» переключающий пункт - ПП «Лимбяяха». Автодорога служит для проезда к ПС "Головная". Расположена от Промплощадки на расстоянии более 2-х км. Целесообразно реализовать  филиалу ОАО "Тюменьэнерго" Северные электрические сети,   совместно с ПС "Головная". В настоящее время имущество  находится в аренде у АО "Тюменьэнерго"</t>
  </si>
  <si>
    <t>Здание мазутонасосной ОПК</t>
  </si>
  <si>
    <t xml:space="preserve">ЗРУ 110 кВ  ПС Головная </t>
  </si>
  <si>
    <t>УРЕ1400004</t>
  </si>
  <si>
    <t>Оборудование реализуется в составе сооружения (ПС Головная)</t>
  </si>
  <si>
    <t xml:space="preserve">ЗРУ 35 кВ  ПС Головная </t>
  </si>
  <si>
    <t xml:space="preserve">ОРУ 110  кВ ПС Головная </t>
  </si>
  <si>
    <t>УРЕ1400003</t>
  </si>
  <si>
    <t xml:space="preserve">РЗА  ПС  110/35/6  кВ ПС Головная </t>
  </si>
  <si>
    <t>УРЕ1400018</t>
  </si>
  <si>
    <t>Объект расположен вне охраняемой территории станции. В производственной  деятельности Филиала не  используется, дальнейшее  использование не  планируется. Продажа вместе с земельным участком с кадакстровм № 44:32:010135:1600.</t>
  </si>
  <si>
    <t>УРЕ1400066</t>
  </si>
  <si>
    <t>АС ЯНАО по иску Администрации г. Новый Уренгой принял решение, по которому объект будет изъят путем продажи с публичных торгов (Решения АС ЯНАО по делу А81-6162/2021 от 13.09.2021)</t>
  </si>
  <si>
    <t>Используется для проведения спортивных мероприятий филиала и г. Гусиноозерск.
Спарткомпекс сдавали в аренду :
- ДЮСШ Селенгинского района МБОУ ДО ( Помещение сдается в аренду для проведения занятий в спортивных секциях и проведения спортивных соревнований, согласно Графику – расписанию) срок аренды: с января по май, с сентября по декабрь, арендная плата рассчитана по часам занятий.
- ГЭТ ГБПОУ (Помещение сдается в аренду для проведения занятий с обучающимися в ГБПОУ «ГЭТ» по учебной дисциплине Физическая культура, согласно Графику – расписанию), срок аренды с ноября по март, арендная плата рассчитана по часам занятий.</t>
  </si>
  <si>
    <t>Используется в рамках реализации проектов КОММод.</t>
  </si>
  <si>
    <t>В связи с сокращением персонала Филиала "Каширская ГРЭС" данный актив больше не задействован в производственной деятельности станции Земельный участок, на котором расположено здание обособлен, находится за периметром охраняемой территории на расстоянии от производственной площадки 100-150 м. Продажа активов не окажет влияние на производственную деятельность станции. Имущество реализуется с целью исключения расходов по его содержанию и обслуживанию.</t>
  </si>
  <si>
    <t xml:space="preserve"> Земельный участок обособлен, находится за периметром охраняемой территории на расстоянии от производственной площадки 100-150 м. Продажа актива не окажет влияние на производственную деятельность станции. Имущество реализуется с целью исключения расходов по его содержанию и обслуживанию. Земельный участок находится прямо за Зданием ОКС, планируется к продаже единым лотом с первыми двумя позициями.</t>
  </si>
  <si>
    <r>
      <t xml:space="preserve">Здания расположены на земельном участке ОАО СПК "Мосэнергострой", в производственной деятельности станции не принимают участия, </t>
    </r>
    <r>
      <rPr>
        <sz val="12"/>
        <rFont val="Times New Roman"/>
        <family val="1"/>
        <charset val="204"/>
      </rPr>
      <t>продажа/мена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третьему лицу, поскольку в отношении ОАО СПК "Мосэнергострой" запущена процедура банкротства. Договор продажи/мены планируется заключить с новым собственником зданий АО "СПК Мосэнергострой"</t>
    </r>
  </si>
  <si>
    <t>Не используется. Оздоровительный центр "Серебряный" по составу имущества на 80% принадлежит ПАО "Мосэнерго". Объекты, находящиеся в собственности Общества, законсервированы и не эксплуатируются по назначению с момента окончания договора аренды с ПАО "Мосэнерго" (с 2006 года).  Реализация данных активов осложняется тем, что у ОЦ «Серебряного» два собственника и высокая рыночная стоимость объектов АО "Интер РАО - Электрогенерация".</t>
  </si>
  <si>
    <t>Земельный участок находится за периметром охраняемой территории. Частично земельный участок передан в аренду.  Продажа обусловлена сокращением затрат на содержание.</t>
  </si>
  <si>
    <t>Московская область, г. Кашира, просп. Советский,        д. 2</t>
  </si>
  <si>
    <t xml:space="preserve">Собственность № 50:37:0000000:9332-50/001/2019-1 от 16.12.2019                   </t>
  </si>
  <si>
    <t>Используется для проведения спортивных мероприятий и оздоровления работников филиала "Каширская ГРЭС"</t>
  </si>
  <si>
    <t>Московская обл,,Кашира г,,Терновская ул,2,,</t>
  </si>
  <si>
    <t xml:space="preserve">В связи с сокращением персонала Автотранспортного цеха на Филиале "Каширская ГРЭС" данное имущество в соответствии с приказом от 28.05.2019 № УЭГ/270/ЭГ/233 передано иждивением заказчика исполнителю для оказания транспортных услуг. </t>
  </si>
  <si>
    <t>Здание механической мастерской для ремонта автомашин (ГРЭС-4), инв. номер БТИ 110-0006, лит. БТИ 123А</t>
  </si>
  <si>
    <t>КАШ1100002</t>
  </si>
  <si>
    <t>50:37:0060601:67</t>
  </si>
  <si>
    <t>свидетельство от 16.11.2012 50-АД №580876</t>
  </si>
  <si>
    <t>Здание депо путевой техники, инв. номер БТИ 110-0006, лит. БТИ 5А</t>
  </si>
  <si>
    <t>КАШ1100018</t>
  </si>
  <si>
    <t>50:37:0060611:143</t>
  </si>
  <si>
    <t>Московская обл., г. Кашира,Советский пр-кт, 2</t>
  </si>
  <si>
    <t>Право собственности от 13.12.2012 № 50-50-37/028/2012-447</t>
  </si>
  <si>
    <t xml:space="preserve">Собственность № 50:37:0000000:9332-50/001/2019-1 от 16.12.2019    </t>
  </si>
  <si>
    <t xml:space="preserve">Передано в аренду ООО "Автотранслогистик". В деятельности станции не используется. Величина арендной платы превышает все расходы Общества на содержание данных объектов. </t>
  </si>
  <si>
    <t>Здание депо, инв. номер БТИ 110-0006, лит. БТИ 1А</t>
  </si>
  <si>
    <t>КАШ1100012</t>
  </si>
  <si>
    <t>Здание станции «Силовая», инв. номер БТИ 110-0006, лит. БТИ 2А</t>
  </si>
  <si>
    <t>Право собственности от 13.12.2012 № 50-50-37/028/2012-448</t>
  </si>
  <si>
    <t>ЖЕЛЕЗНОДОРОЖНЫЕ ПУТИ ОЖЕРЕЛЬЕ-КАШИРА СИЛОВАЯ, ж/д путь №40 предохранительный, стрелочный перевод №2,36.</t>
  </si>
  <si>
    <t>КАШ1200073</t>
  </si>
  <si>
    <t>50:37:0000000:7668</t>
  </si>
  <si>
    <t>Московская обл., г. Кашира</t>
  </si>
  <si>
    <t>право собственности от 28.11.12 № 50-50-37/028/2012-299;</t>
  </si>
  <si>
    <t>Аренда Договор № 62/8-КАШ/009-0076-15 от 31.12.2014</t>
  </si>
  <si>
    <t>Железнодорожный путь "Станция Силовая ГРЭС - станция Кашира МПС", стрелочные переводы №101, 103, 107, 109</t>
  </si>
  <si>
    <t>КАШ1200064</t>
  </si>
  <si>
    <t>50:37:0000000:7768</t>
  </si>
  <si>
    <t>право собственности от 28.11.12 № 50-50-37/028/2012-297</t>
  </si>
  <si>
    <t>Аренда Договор № 107 от 01.11.2019</t>
  </si>
  <si>
    <t>Путь ж/д №32 отстойный лит.19Л, путь ж/д №34 деповской лит.20Л, путь ж/д №35 деповской лит.21Л, путь ж/д №36 выгрузочный ГСМ 22Л. Стрелочные переводы № 30, 32</t>
  </si>
  <si>
    <t>КАШ1200074</t>
  </si>
  <si>
    <t>50:37:0060611:157</t>
  </si>
  <si>
    <t>право собственности от 13.12.12 № 50-50-37/028/2012-407</t>
  </si>
  <si>
    <t>Путь ж/д №7 вытяжной лит.1Л, путь ж/д №8 предохранительный лит.2Л, путь ж/д №11 соединительный лит.3Л,путь ж/д №37 монтажный л. 5Л, путь ж/д № 38 хозяйственный л.6Л. Стрелочные переводы №2а,4,6,10,28,18,20, 104,102, 38</t>
  </si>
  <si>
    <t>КАШ1200065</t>
  </si>
  <si>
    <t>право собственности от 13.12.12 № 50-50-37/028/2012-407;</t>
  </si>
  <si>
    <t>Путь ж/д №9 соединительный лит.23Л, путь ж/д №13 технологический лит.24Л, инв. номер БТИ 110-006, Стрелочные переводы №119, 121, 123</t>
  </si>
  <si>
    <t>КАШ1200068</t>
  </si>
  <si>
    <t>Московская область,                    г. Кашира, просп. Советский,        д. 2</t>
  </si>
  <si>
    <t>В связи с сокращением персонала Филиала "Каширская ГРЭС" данный актив больше не задействован в производственной деятельности станции,по состоянию на 17.09.2020 в здании еще находится коммутационное оборудование для обеспечения интернет-связи. Земельный участок под зданием не обособлен. Здание предполагается к продаже после переноса оборудования и проведению мероприятий по обособлению земельного участка.</t>
  </si>
  <si>
    <t>Московская область,                    г. Кашира,         просп. Советский,        д. 2</t>
  </si>
  <si>
    <t>В связи с выводом блоков Филиала "Каширская ГРЭС" из эксплуатации с руководителя организации снята  обязанность по содержанию подразделений пожарной охраны, установленная требованиями ст. 97 Федерального закона от 22 июля 2008 года N 123-ФЗ "Технический регламент о требованиях пожарной безопасности". Экономическая целесообразность продажи обусловлена сокращением затрат на содержание и получением прибыли.</t>
  </si>
  <si>
    <t>Сохранение земельного участка. ООО "Йанис" (в соответствии с мировым соглашением от 03.04.2012 по делу № А41-4652/11, утвержденным определением Арбитражного суда Московской области от 03.04.2012)</t>
  </si>
  <si>
    <t>2.453</t>
  </si>
  <si>
    <t>2.454</t>
  </si>
  <si>
    <t>2.455</t>
  </si>
  <si>
    <t>2.456</t>
  </si>
  <si>
    <t>2.457</t>
  </si>
  <si>
    <t>2.458</t>
  </si>
  <si>
    <t>2.459</t>
  </si>
  <si>
    <t>2.460</t>
  </si>
  <si>
    <t>2.461</t>
  </si>
  <si>
    <t>2.462</t>
  </si>
  <si>
    <t>2.463</t>
  </si>
  <si>
    <t>2.464</t>
  </si>
  <si>
    <t>2.465</t>
  </si>
  <si>
    <t>2.466</t>
  </si>
  <si>
    <t>2.467</t>
  </si>
  <si>
    <t>2.468</t>
  </si>
  <si>
    <t>2.469</t>
  </si>
  <si>
    <t>2.470</t>
  </si>
  <si>
    <t>2.471</t>
  </si>
  <si>
    <t>2.472</t>
  </si>
  <si>
    <t>2.473</t>
  </si>
  <si>
    <t>2.474</t>
  </si>
  <si>
    <t>2.475</t>
  </si>
  <si>
    <t>2.476</t>
  </si>
  <si>
    <t>2.477</t>
  </si>
  <si>
    <t>2.478</t>
  </si>
  <si>
    <t>Используется подрядной организацией  по договору найма. Имущество реализуется с целью исключения расходов по его содержанию и обслуживанию в соответсвии со стратегией распоряжения жилым фондом, утвержденной в обществе.</t>
  </si>
  <si>
    <t>Дом используется для проживания сотрудников Филиала.</t>
  </si>
  <si>
    <t>В настоящее время передан с аренду. Аренда представляется наиболее эффективным использованием в связи с отсутствием спроса на подобные объекты на территории г. Волгореченска и положительным экономическим эффектом.</t>
  </si>
  <si>
    <t xml:space="preserve">Не используется. Продажа с целью снижения затрат на содержание </t>
  </si>
  <si>
    <t xml:space="preserve">Объект 1980 года постройки, для дальнейшей эксплуатации не пригоден, спрос на протяжении длительного периода продаж отсутствовал. Списан с бухучета 31.12.2019. Объект числится только в количественном учете, на забалансовом счете 012 "Основные средства и объекты строительства, ликвидируемые". ЗУ под объектом площадью  11 кв. м. Входит в единое землепользование 66:37:0000000:74 площадью 412 кв.м. Полезных остаткой нет, продавался в период 2017-2019 гг. </t>
  </si>
  <si>
    <t>Объект 1954 года постройки, по назначению не используется, имеете дефекты строительных конструкций, текущей и потенциальной ценности для производства не имеет,  выполнение ремонта и дальнейшая эксплуатация нецелесообразны. Расположен на территории станции.</t>
  </si>
  <si>
    <t>Объект 1982 года постройки, по назначению не используется. Выведен из эксплуатации. Имеет значительные дефекты строительных конструкций, проведение ремонта нелесообразно. Списан с бухгалтерского учета 31.12.2015. Объект числится только в количественном учете, на забалансовом счете 012 "Основные средства и объекты строительства, ликвидируемые". Расположен на территории станции.</t>
  </si>
  <si>
    <t>Объект 1964 года постройки, по назначению не используется, текущей и потенциальной ценности для производства не имеет. Имеет значительные дефекты стоительных конструкций, выполнение ремонта нецелесообразно. Расположен на территории станции.</t>
  </si>
  <si>
    <t>Объект 1988 года постройки, для дальнейшей эксплуатации не пригоден, исключен из системы очистных сооружений промплощадки. Списан с бухучета 31.12.2019 по результатам инвентаризации основных средств на 01.11.2019. Объект числится только в количественном учете, на забалансовом счете 012 "Основные средства и объекты строительства, ликвидируемые". Расположен на территории станции.</t>
  </si>
  <si>
    <t>Объект 1996 года постройки, по назначению не используется. Выведен из эксплуатации. Списан с бухгалтерского учета 31.12.2015. Объект числится только в количественном учете, на забалансовом счете 012 "Основные средства и объекты строительства, ликвидируемые". Расположен на территории станции.</t>
  </si>
  <si>
    <t>Объект планируется ликвидировать в связи с реализацией проекта "Реконструкция схем водоподготовки химводоочистки и очистки промышленных сточных вод" в 2022 году (попадает в зону строительства). Срок ликвидации перенесен на 2022 год в связи с переносом сроков реализации проекта. Расположен на территории станции.</t>
  </si>
  <si>
    <t xml:space="preserve">Объект расположен вне охраняемой территории станции. Аварийное состояние ограждающих конструкций здания в целом, повреждения и деформации, свидетельствующие об исчерпании несущей способности и опасности обрушения. Предполагается ликвидация объекта. Стратегия «Ликвидация» выбрана в связи с необходимостью в земельном участке, на котором располагается объект. </t>
  </si>
  <si>
    <t xml:space="preserve">Объект расположен вне охраняемой территории станции, находится в ограниченно работоспособном состоянии по результатам экспертизы промышленной безопасности.Учитывая фактическое состояние объекта, отсутствие необходимости в его дальнейшем использовании, наличие рисков причинения вреда жизни и здоровью людей, а также возможное использование земельного участка в будущем для расширения станции, предполагается ликвидация объекта. Стратегия «Ликвидация» выбрана в связи с необходимостью в земельном участке, на котором располагается объект. </t>
  </si>
  <si>
    <t xml:space="preserve">Цель ликвидации - сокращение затрат. Резервуары не используются, находятся на территории промплощадки, целесообразен демонтаж с последующей реализацией остатков. Объект расположен на территории станции.    </t>
  </si>
  <si>
    <t xml:space="preserve">Ликвидация с целью снижение финансовых затрат, связанных с содержанием и обслуживанием НПА. Объект находится на территории станции. </t>
  </si>
  <si>
    <t>Ликвидация с целью снижение финансовых затрат, связанных с содержанием и обслуживанием НПА.</t>
  </si>
  <si>
    <t>3.9</t>
  </si>
  <si>
    <t>АО «Невский экологический оператор»</t>
  </si>
  <si>
    <t>2.479</t>
  </si>
  <si>
    <t>Собственность, 
25% минус1 акция</t>
  </si>
  <si>
    <t>Приложение № 6
к решению Совета директоров 
АО «Интер РАО – Электрогенерация»
от 31.03.2022 (Протокол № 401)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</si>
</sst>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₽_-;\-* #,##0.00\ _₽_-;_-* &quot;-&quot;??\ _₽_-;_-@_-"/>
    <numFmt numFmtId="164" formatCode="0000000000000"/>
    <numFmt numFmtId="165" formatCode="_-* #,##0.00_р_._-;\-* #,##0.00_р_._-;_-* &quot;-&quot;??_р_._-;_-@_-"/>
    <numFmt numFmtId="166" formatCode="0.0"/>
    <numFmt numFmtId="167" formatCode="#,##0.0\ _₽"/>
    <numFmt numFmtId="168" formatCode="00000000"/>
    <numFmt numFmtId="169" formatCode="0.00#,"/>
    <numFmt numFmtId="170" formatCode="000000"/>
    <numFmt numFmtId="171" formatCode="#,##0.00\ _₽"/>
    <numFmt numFmtId="172" formatCode="0.000"/>
  </numFmts>
  <fonts count="40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Helv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name val="Arial"/>
      <family val="2"/>
    </font>
    <font>
      <sz val="12"/>
      <color rgb="FF00000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Helv"/>
      <charset val="204"/>
    </font>
    <font>
      <sz val="1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14"/>
      <color rgb="FFFF0000"/>
      <name val="Arial Cyr"/>
      <charset val="204"/>
    </font>
    <font>
      <u/>
      <sz val="10"/>
      <color theme="10"/>
      <name val="Arial Cyr"/>
      <charset val="204"/>
    </font>
    <font>
      <u/>
      <sz val="8.5"/>
      <color theme="10"/>
      <name val="Arial Cyr"/>
      <charset val="204"/>
    </font>
    <font>
      <sz val="10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CC"/>
      </left>
      <right style="thin">
        <color rgb="FFFFFFCC"/>
      </right>
      <top style="thin">
        <color rgb="FFFFFFCC"/>
      </top>
      <bottom style="thin">
        <color rgb="FFFFFFCC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</borders>
  <cellStyleXfs count="12">
    <xf numFmtId="0" fontId="0" fillId="0" borderId="0"/>
    <xf numFmtId="0" fontId="1" fillId="0" borderId="0"/>
    <xf numFmtId="0" fontId="5" fillId="0" borderId="0"/>
    <xf numFmtId="0" fontId="13" fillId="3" borderId="5" applyNumberFormat="0" applyAlignment="0" applyProtection="0"/>
    <xf numFmtId="0" fontId="1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</cellStyleXfs>
  <cellXfs count="402">
    <xf numFmtId="0" fontId="0" fillId="0" borderId="0" xfId="0"/>
    <xf numFmtId="0" fontId="2" fillId="0" borderId="0" xfId="0" applyFont="1"/>
    <xf numFmtId="0" fontId="10" fillId="0" borderId="0" xfId="2" applyFont="1" applyFill="1" applyAlignment="1" applyProtection="1">
      <alignment vertical="center"/>
      <protection locked="0"/>
    </xf>
    <xf numFmtId="0" fontId="11" fillId="0" borderId="0" xfId="2" applyFont="1" applyFill="1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4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0" fillId="0" borderId="6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6" borderId="1" xfId="4" applyFont="1" applyFill="1" applyBorder="1" applyAlignment="1">
      <alignment horizontal="center" vertical="center" wrapText="1"/>
    </xf>
    <xf numFmtId="0" fontId="2" fillId="6" borderId="1" xfId="0" quotePrefix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4" fontId="2" fillId="6" borderId="1" xfId="4" applyNumberFormat="1" applyFont="1" applyFill="1" applyBorder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17" fillId="6" borderId="5" xfId="3" applyNumberFormat="1" applyFont="1" applyFill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6" borderId="1" xfId="2" applyFont="1" applyFill="1" applyBorder="1" applyAlignment="1">
      <alignment horizontal="center" vertical="center" wrapText="1"/>
    </xf>
    <xf numFmtId="0" fontId="10" fillId="6" borderId="1" xfId="2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top" wrapText="1"/>
    </xf>
    <xf numFmtId="14" fontId="2" fillId="6" borderId="1" xfId="0" applyNumberFormat="1" applyFont="1" applyFill="1" applyBorder="1" applyAlignment="1" applyProtection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4" fontId="2" fillId="6" borderId="1" xfId="0" applyNumberFormat="1" applyFont="1" applyFill="1" applyBorder="1" applyAlignment="1">
      <alignment horizontal="center" vertical="top"/>
    </xf>
    <xf numFmtId="4" fontId="2" fillId="6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center" wrapText="1" shrinkToFit="1"/>
    </xf>
    <xf numFmtId="2" fontId="2" fillId="6" borderId="1" xfId="0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top" wrapText="1"/>
    </xf>
    <xf numFmtId="165" fontId="2" fillId="6" borderId="1" xfId="0" applyNumberFormat="1" applyFont="1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right" vertical="center" wrapText="1"/>
    </xf>
    <xf numFmtId="0" fontId="2" fillId="6" borderId="4" xfId="0" applyNumberFormat="1" applyFont="1" applyFill="1" applyBorder="1" applyAlignment="1">
      <alignment horizontal="center" vertical="center" wrapText="1"/>
    </xf>
    <xf numFmtId="166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0" xfId="8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0" fillId="9" borderId="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49" fontId="20" fillId="9" borderId="8" xfId="0" applyNumberFormat="1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4" fontId="10" fillId="6" borderId="3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17" fillId="6" borderId="11" xfId="3" applyNumberFormat="1" applyFont="1" applyFill="1" applyBorder="1" applyAlignment="1">
      <alignment horizontal="center" vertical="center" wrapText="1"/>
    </xf>
    <xf numFmtId="49" fontId="2" fillId="6" borderId="9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0" fillId="11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0" fillId="6" borderId="0" xfId="0" applyFont="1" applyFill="1" applyAlignment="1">
      <alignment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 wrapText="1"/>
    </xf>
    <xf numFmtId="171" fontId="2" fillId="0" borderId="1" xfId="0" applyNumberFormat="1" applyFont="1" applyFill="1" applyBorder="1" applyAlignment="1">
      <alignment horizontal="center" vertical="center" wrapText="1"/>
    </xf>
    <xf numFmtId="0" fontId="18" fillId="6" borderId="0" xfId="0" applyNumberFormat="1" applyFont="1" applyFill="1" applyBorder="1" applyAlignment="1">
      <alignment horizontal="center" vertical="center" wrapText="1"/>
    </xf>
    <xf numFmtId="0" fontId="0" fillId="6" borderId="0" xfId="0" applyFill="1" applyBorder="1"/>
    <xf numFmtId="0" fontId="18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/>
    <xf numFmtId="0" fontId="0" fillId="6" borderId="0" xfId="0" applyFill="1"/>
    <xf numFmtId="0" fontId="31" fillId="6" borderId="0" xfId="0" applyFont="1" applyFill="1" applyAlignment="1">
      <alignment wrapText="1"/>
    </xf>
    <xf numFmtId="16" fontId="2" fillId="0" borderId="1" xfId="0" quotePrefix="1" applyNumberFormat="1" applyFont="1" applyBorder="1" applyAlignment="1">
      <alignment horizontal="center" vertical="center" wrapText="1"/>
    </xf>
    <xf numFmtId="16" fontId="2" fillId="6" borderId="1" xfId="0" quotePrefix="1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6" borderId="0" xfId="0" applyFont="1" applyFill="1"/>
    <xf numFmtId="0" fontId="30" fillId="6" borderId="0" xfId="0" applyFont="1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32" fillId="6" borderId="0" xfId="0" applyFont="1" applyFill="1" applyAlignment="1">
      <alignment wrapText="1"/>
    </xf>
    <xf numFmtId="0" fontId="30" fillId="6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3" fillId="0" borderId="0" xfId="9"/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4" fontId="2" fillId="6" borderId="12" xfId="0" applyNumberFormat="1" applyFont="1" applyFill="1" applyBorder="1" applyAlignment="1">
      <alignment horizontal="center" vertical="center" wrapText="1"/>
    </xf>
    <xf numFmtId="165" fontId="2" fillId="6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2" fontId="2" fillId="6" borderId="12" xfId="0" applyNumberFormat="1" applyFont="1" applyFill="1" applyBorder="1" applyAlignment="1">
      <alignment horizontal="center" vertical="center" wrapText="1"/>
    </xf>
    <xf numFmtId="49" fontId="10" fillId="6" borderId="12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top" wrapText="1"/>
    </xf>
    <xf numFmtId="4" fontId="2" fillId="6" borderId="3" xfId="0" applyNumberFormat="1" applyFont="1" applyFill="1" applyBorder="1" applyAlignment="1">
      <alignment horizontal="center" vertical="top"/>
    </xf>
    <xf numFmtId="4" fontId="2" fillId="6" borderId="3" xfId="0" applyNumberFormat="1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center" wrapText="1"/>
    </xf>
    <xf numFmtId="14" fontId="2" fillId="6" borderId="3" xfId="0" applyNumberFormat="1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 shrinkToFit="1"/>
    </xf>
    <xf numFmtId="0" fontId="2" fillId="6" borderId="4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10" fillId="6" borderId="12" xfId="2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vertical="center" wrapText="1"/>
    </xf>
    <xf numFmtId="0" fontId="2" fillId="0" borderId="12" xfId="0" quotePrefix="1" applyFont="1" applyBorder="1" applyAlignment="1">
      <alignment horizontal="center" vertical="center" wrapText="1"/>
    </xf>
    <xf numFmtId="49" fontId="7" fillId="6" borderId="12" xfId="0" applyNumberFormat="1" applyFont="1" applyFill="1" applyBorder="1" applyAlignment="1">
      <alignment horizontal="center" vertical="center" wrapText="1"/>
    </xf>
    <xf numFmtId="0" fontId="10" fillId="6" borderId="12" xfId="0" applyNumberFormat="1" applyFont="1" applyFill="1" applyBorder="1" applyAlignment="1">
      <alignment horizontal="center" vertical="center" wrapText="1"/>
    </xf>
    <xf numFmtId="0" fontId="2" fillId="6" borderId="12" xfId="5" applyNumberFormat="1" applyFont="1" applyFill="1" applyBorder="1" applyAlignment="1">
      <alignment horizontal="center" vertical="center" wrapText="1"/>
    </xf>
    <xf numFmtId="164" fontId="2" fillId="6" borderId="12" xfId="5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12" xfId="0" quotePrefix="1" applyFont="1" applyFill="1" applyBorder="1" applyAlignment="1">
      <alignment horizontal="center" vertical="center" wrapText="1"/>
    </xf>
    <xf numFmtId="16" fontId="2" fillId="0" borderId="12" xfId="0" quotePrefix="1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" fontId="10" fillId="6" borderId="12" xfId="0" applyNumberFormat="1" applyFont="1" applyFill="1" applyBorder="1" applyAlignment="1">
      <alignment horizontal="center" vertical="center" wrapText="1"/>
    </xf>
    <xf numFmtId="165" fontId="10" fillId="6" borderId="12" xfId="0" applyNumberFormat="1" applyFont="1" applyFill="1" applyBorder="1" applyAlignment="1">
      <alignment horizontal="center" vertical="center" wrapText="1"/>
    </xf>
    <xf numFmtId="4" fontId="10" fillId="6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165" fontId="2" fillId="6" borderId="3" xfId="0" applyNumberFormat="1" applyFont="1" applyFill="1" applyBorder="1" applyAlignment="1">
      <alignment horizontal="center" vertical="center" wrapText="1"/>
    </xf>
    <xf numFmtId="4" fontId="2" fillId="6" borderId="3" xfId="0" applyNumberFormat="1" applyFont="1" applyFill="1" applyBorder="1" applyAlignment="1">
      <alignment horizontal="center" vertical="center" wrapText="1"/>
    </xf>
    <xf numFmtId="0" fontId="35" fillId="6" borderId="12" xfId="0" applyFont="1" applyFill="1" applyBorder="1" applyAlignment="1">
      <alignment horizontal="center" vertical="center" wrapText="1"/>
    </xf>
    <xf numFmtId="4" fontId="7" fillId="6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9" fontId="2" fillId="9" borderId="12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49" fontId="2" fillId="9" borderId="12" xfId="0" applyNumberFormat="1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left" wrapText="1"/>
    </xf>
    <xf numFmtId="49" fontId="20" fillId="6" borderId="12" xfId="0" applyNumberFormat="1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0" fontId="20" fillId="10" borderId="9" xfId="0" applyFont="1" applyFill="1" applyBorder="1" applyAlignment="1">
      <alignment horizontal="center" vertical="center" wrapText="1"/>
    </xf>
    <xf numFmtId="49" fontId="20" fillId="10" borderId="12" xfId="0" applyNumberFormat="1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left" vertical="center" wrapText="1"/>
    </xf>
    <xf numFmtId="170" fontId="20" fillId="9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0" fillId="9" borderId="12" xfId="0" applyNumberFormat="1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4" fontId="2" fillId="9" borderId="12" xfId="0" applyNumberFormat="1" applyFont="1" applyFill="1" applyBorder="1" applyAlignment="1">
      <alignment horizontal="center" vertical="center" wrapText="1"/>
    </xf>
    <xf numFmtId="0" fontId="20" fillId="10" borderId="12" xfId="0" applyFont="1" applyFill="1" applyBorder="1" applyAlignment="1">
      <alignment horizontal="center" vertical="center" wrapText="1"/>
    </xf>
    <xf numFmtId="4" fontId="2" fillId="10" borderId="12" xfId="0" applyNumberFormat="1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2" xfId="0" applyNumberFormat="1" applyFont="1" applyFill="1" applyBorder="1" applyAlignment="1">
      <alignment horizontal="center" vertical="center" wrapText="1"/>
    </xf>
    <xf numFmtId="166" fontId="2" fillId="6" borderId="12" xfId="0" applyNumberFormat="1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top" wrapText="1"/>
    </xf>
    <xf numFmtId="167" fontId="2" fillId="6" borderId="12" xfId="0" applyNumberFormat="1" applyFont="1" applyFill="1" applyBorder="1" applyAlignment="1">
      <alignment horizontal="center" vertical="center"/>
    </xf>
    <xf numFmtId="171" fontId="2" fillId="6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12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6" borderId="12" xfId="0" applyFont="1" applyFill="1" applyBorder="1" applyAlignment="1">
      <alignment horizontal="center" vertical="top"/>
    </xf>
    <xf numFmtId="0" fontId="0" fillId="6" borderId="12" xfId="0" applyFill="1" applyBorder="1" applyAlignment="1">
      <alignment horizontal="center" vertical="center"/>
    </xf>
    <xf numFmtId="0" fontId="0" fillId="0" borderId="12" xfId="0" applyBorder="1"/>
    <xf numFmtId="0" fontId="7" fillId="0" borderId="12" xfId="0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/>
    </xf>
    <xf numFmtId="0" fontId="2" fillId="6" borderId="21" xfId="8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49" fontId="10" fillId="6" borderId="22" xfId="0" applyNumberFormat="1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4" fontId="23" fillId="6" borderId="22" xfId="0" applyNumberFormat="1" applyFont="1" applyFill="1" applyBorder="1" applyAlignment="1">
      <alignment horizontal="center" vertical="center"/>
    </xf>
    <xf numFmtId="4" fontId="2" fillId="6" borderId="22" xfId="0" applyNumberFormat="1" applyFont="1" applyFill="1" applyBorder="1" applyAlignment="1">
      <alignment horizontal="center" vertical="center" wrapText="1"/>
    </xf>
    <xf numFmtId="0" fontId="2" fillId="6" borderId="22" xfId="6" applyFont="1" applyFill="1" applyBorder="1" applyAlignment="1">
      <alignment horizontal="center" vertical="center" wrapText="1"/>
    </xf>
    <xf numFmtId="0" fontId="2" fillId="6" borderId="22" xfId="0" applyNumberFormat="1" applyFont="1" applyFill="1" applyBorder="1" applyAlignment="1">
      <alignment horizontal="center" vertical="center" wrapText="1"/>
    </xf>
    <xf numFmtId="171" fontId="2" fillId="6" borderId="22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164" fontId="2" fillId="6" borderId="22" xfId="0" applyNumberFormat="1" applyFont="1" applyFill="1" applyBorder="1" applyAlignment="1">
      <alignment horizontal="center" vertical="center" wrapText="1"/>
    </xf>
    <xf numFmtId="4" fontId="2" fillId="6" borderId="22" xfId="0" applyNumberFormat="1" applyFont="1" applyFill="1" applyBorder="1" applyAlignment="1">
      <alignment horizontal="center" vertical="center"/>
    </xf>
    <xf numFmtId="172" fontId="2" fillId="6" borderId="22" xfId="0" applyNumberFormat="1" applyFont="1" applyFill="1" applyBorder="1" applyAlignment="1">
      <alignment horizontal="center" vertical="center" wrapText="1"/>
    </xf>
    <xf numFmtId="49" fontId="2" fillId="6" borderId="22" xfId="0" applyNumberFormat="1" applyFont="1" applyFill="1" applyBorder="1" applyAlignment="1">
      <alignment horizontal="center" vertical="center" wrapText="1"/>
    </xf>
    <xf numFmtId="0" fontId="2" fillId="12" borderId="22" xfId="0" applyFont="1" applyFill="1" applyBorder="1" applyAlignment="1">
      <alignment horizontal="center" vertical="center" wrapText="1"/>
    </xf>
    <xf numFmtId="49" fontId="2" fillId="6" borderId="22" xfId="0" applyNumberFormat="1" applyFont="1" applyFill="1" applyBorder="1" applyAlignment="1">
      <alignment horizontal="center" vertical="center"/>
    </xf>
    <xf numFmtId="2" fontId="2" fillId="6" borderId="22" xfId="0" applyNumberFormat="1" applyFont="1" applyFill="1" applyBorder="1" applyAlignment="1">
      <alignment horizontal="center" vertical="center" wrapText="1"/>
    </xf>
    <xf numFmtId="2" fontId="2" fillId="6" borderId="22" xfId="0" applyNumberFormat="1" applyFont="1" applyFill="1" applyBorder="1" applyAlignment="1">
      <alignment horizontal="center" vertical="center"/>
    </xf>
    <xf numFmtId="1" fontId="2" fillId="6" borderId="22" xfId="0" applyNumberFormat="1" applyFont="1" applyFill="1" applyBorder="1" applyAlignment="1">
      <alignment horizontal="center" vertical="center"/>
    </xf>
    <xf numFmtId="1" fontId="2" fillId="6" borderId="22" xfId="0" applyNumberFormat="1" applyFont="1" applyFill="1" applyBorder="1" applyAlignment="1">
      <alignment horizontal="center" vertical="center" wrapText="1"/>
    </xf>
    <xf numFmtId="0" fontId="7" fillId="6" borderId="22" xfId="0" applyNumberFormat="1" applyFont="1" applyFill="1" applyBorder="1" applyAlignment="1">
      <alignment horizontal="center" vertical="center" wrapText="1"/>
    </xf>
    <xf numFmtId="0" fontId="7" fillId="12" borderId="22" xfId="0" applyNumberFormat="1" applyFont="1" applyFill="1" applyBorder="1" applyAlignment="1">
      <alignment horizontal="center" vertical="center" wrapText="1"/>
    </xf>
    <xf numFmtId="2" fontId="2" fillId="6" borderId="22" xfId="0" applyNumberFormat="1" applyFont="1" applyFill="1" applyBorder="1" applyAlignment="1" applyProtection="1">
      <alignment horizontal="center" vertical="center" wrapText="1"/>
      <protection locked="0"/>
    </xf>
    <xf numFmtId="2" fontId="23" fillId="6" borderId="22" xfId="0" applyNumberFormat="1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 wrapText="1"/>
    </xf>
    <xf numFmtId="49" fontId="10" fillId="6" borderId="24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vertical="center" wrapText="1"/>
    </xf>
    <xf numFmtId="16" fontId="2" fillId="6" borderId="22" xfId="0" quotePrefix="1" applyNumberFormat="1" applyFont="1" applyFill="1" applyBorder="1" applyAlignment="1">
      <alignment horizontal="center" vertical="center" wrapText="1"/>
    </xf>
    <xf numFmtId="171" fontId="7" fillId="6" borderId="22" xfId="0" applyNumberFormat="1" applyFont="1" applyFill="1" applyBorder="1" applyAlignment="1">
      <alignment horizontal="center" vertical="center" wrapText="1"/>
    </xf>
    <xf numFmtId="166" fontId="2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2" fillId="6" borderId="22" xfId="5" applyNumberFormat="1" applyFont="1" applyFill="1" applyBorder="1" applyAlignment="1">
      <alignment horizontal="center" vertical="center" wrapText="1"/>
    </xf>
    <xf numFmtId="0" fontId="2" fillId="0" borderId="22" xfId="0" quotePrefix="1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/>
    </xf>
    <xf numFmtId="4" fontId="21" fillId="6" borderId="22" xfId="0" applyNumberFormat="1" applyFont="1" applyFill="1" applyBorder="1" applyAlignment="1">
      <alignment horizontal="center" vertical="center" wrapText="1"/>
    </xf>
    <xf numFmtId="168" fontId="7" fillId="6" borderId="22" xfId="7" applyNumberFormat="1" applyFont="1" applyFill="1" applyBorder="1" applyAlignment="1">
      <alignment horizontal="center" vertical="center" wrapText="1"/>
    </xf>
    <xf numFmtId="3" fontId="7" fillId="6" borderId="9" xfId="0" applyNumberFormat="1" applyFont="1" applyFill="1" applyBorder="1" applyAlignment="1">
      <alignment horizontal="center" vertical="center" wrapText="1"/>
    </xf>
    <xf numFmtId="169" fontId="2" fillId="6" borderId="22" xfId="11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center" vertical="center" wrapText="1"/>
    </xf>
    <xf numFmtId="4" fontId="2" fillId="6" borderId="22" xfId="0" applyNumberFormat="1" applyFont="1" applyFill="1" applyBorder="1" applyAlignment="1">
      <alignment horizontal="center" vertical="top"/>
    </xf>
    <xf numFmtId="2" fontId="7" fillId="6" borderId="22" xfId="0" applyNumberFormat="1" applyFont="1" applyFill="1" applyBorder="1" applyAlignment="1">
      <alignment horizontal="center" vertical="center" wrapText="1"/>
    </xf>
    <xf numFmtId="169" fontId="2" fillId="6" borderId="22" xfId="0" applyNumberFormat="1" applyFont="1" applyFill="1" applyBorder="1" applyAlignment="1">
      <alignment horizontal="center" vertical="center" wrapText="1"/>
    </xf>
    <xf numFmtId="49" fontId="7" fillId="6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2" fillId="6" borderId="22" xfId="2" applyFont="1" applyFill="1" applyBorder="1" applyAlignment="1">
      <alignment horizontal="center" vertical="center" wrapText="1"/>
    </xf>
    <xf numFmtId="0" fontId="10" fillId="6" borderId="22" xfId="2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71" fontId="7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 shrinkToFit="1"/>
    </xf>
    <xf numFmtId="171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17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1" fontId="2" fillId="6" borderId="1" xfId="0" applyNumberFormat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9" fontId="2" fillId="6" borderId="24" xfId="0" applyNumberFormat="1" applyFont="1" applyFill="1" applyBorder="1" applyAlignment="1">
      <alignment horizontal="center" vertical="center" wrapText="1"/>
    </xf>
    <xf numFmtId="0" fontId="17" fillId="6" borderId="22" xfId="3" applyNumberFormat="1" applyFont="1" applyFill="1" applyBorder="1" applyAlignment="1">
      <alignment horizontal="center" vertical="center" wrapText="1"/>
    </xf>
    <xf numFmtId="0" fontId="17" fillId="6" borderId="27" xfId="3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0" fillId="6" borderId="6" xfId="0" applyNumberFormat="1" applyFont="1" applyFill="1" applyBorder="1" applyAlignment="1">
      <alignment horizontal="center" vertical="center" wrapText="1"/>
    </xf>
    <xf numFmtId="164" fontId="10" fillId="6" borderId="28" xfId="0" applyNumberFormat="1" applyFont="1" applyFill="1" applyBorder="1" applyAlignment="1">
      <alignment horizontal="center" vertical="center"/>
    </xf>
    <xf numFmtId="164" fontId="10" fillId="6" borderId="22" xfId="0" applyNumberFormat="1" applyFont="1" applyFill="1" applyBorder="1" applyAlignment="1">
      <alignment horizontal="center" vertical="center"/>
    </xf>
    <xf numFmtId="0" fontId="2" fillId="6" borderId="6" xfId="5" applyNumberFormat="1" applyFont="1" applyFill="1" applyBorder="1" applyAlignment="1">
      <alignment horizontal="center" vertical="center" wrapText="1"/>
    </xf>
    <xf numFmtId="0" fontId="2" fillId="6" borderId="28" xfId="5" applyNumberFormat="1" applyFont="1" applyFill="1" applyBorder="1" applyAlignment="1">
      <alignment horizontal="center" vertical="center" wrapText="1"/>
    </xf>
    <xf numFmtId="164" fontId="2" fillId="6" borderId="28" xfId="5" applyNumberFormat="1" applyFont="1" applyFill="1" applyBorder="1" applyAlignment="1">
      <alignment horizontal="center" vertical="center" wrapText="1"/>
    </xf>
    <xf numFmtId="164" fontId="2" fillId="6" borderId="22" xfId="5" applyNumberFormat="1" applyFont="1" applyFill="1" applyBorder="1" applyAlignment="1">
      <alignment horizontal="center" vertical="center" wrapText="1"/>
    </xf>
    <xf numFmtId="0" fontId="2" fillId="6" borderId="29" xfId="5" applyNumberFormat="1" applyFont="1" applyFill="1" applyBorder="1" applyAlignment="1">
      <alignment horizontal="center" vertical="center" wrapText="1"/>
    </xf>
    <xf numFmtId="164" fontId="2" fillId="6" borderId="30" xfId="5" applyNumberFormat="1" applyFont="1" applyFill="1" applyBorder="1" applyAlignment="1">
      <alignment horizontal="center" vertical="center" wrapText="1"/>
    </xf>
    <xf numFmtId="164" fontId="2" fillId="6" borderId="24" xfId="5" applyNumberFormat="1" applyFont="1" applyFill="1" applyBorder="1" applyAlignment="1">
      <alignment horizontal="center" vertical="center" wrapText="1"/>
    </xf>
    <xf numFmtId="0" fontId="2" fillId="6" borderId="12" xfId="3" applyNumberFormat="1" applyFont="1" applyFill="1" applyBorder="1" applyAlignment="1">
      <alignment horizontal="center" vertical="center" wrapText="1"/>
    </xf>
    <xf numFmtId="4" fontId="2" fillId="6" borderId="12" xfId="3" applyNumberFormat="1" applyFont="1" applyFill="1" applyBorder="1" applyAlignment="1">
      <alignment horizontal="center" vertical="center"/>
    </xf>
    <xf numFmtId="164" fontId="2" fillId="6" borderId="12" xfId="3" applyNumberFormat="1" applyFont="1" applyFill="1" applyBorder="1" applyAlignment="1">
      <alignment horizontal="center" vertical="center" wrapText="1"/>
    </xf>
    <xf numFmtId="0" fontId="17" fillId="6" borderId="12" xfId="3" applyNumberFormat="1" applyFont="1" applyFill="1" applyBorder="1" applyAlignment="1">
      <alignment horizontal="center" vertical="center" wrapText="1"/>
    </xf>
    <xf numFmtId="49" fontId="2" fillId="6" borderId="12" xfId="0" applyNumberFormat="1" applyFont="1" applyFill="1" applyBorder="1" applyAlignment="1">
      <alignment horizontal="center" vertical="center" wrapText="1"/>
    </xf>
    <xf numFmtId="0" fontId="2" fillId="6" borderId="12" xfId="5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center" wrapText="1"/>
    </xf>
    <xf numFmtId="0" fontId="29" fillId="0" borderId="22" xfId="0" applyFont="1" applyBorder="1" applyAlignment="1">
      <alignment horizontal="center" vertical="center" wrapText="1"/>
    </xf>
    <xf numFmtId="171" fontId="7" fillId="6" borderId="1" xfId="0" applyNumberFormat="1" applyFont="1" applyFill="1" applyBorder="1" applyAlignment="1">
      <alignment horizontal="center" vertical="center" wrapText="1"/>
    </xf>
    <xf numFmtId="171" fontId="7" fillId="0" borderId="1" xfId="0" applyNumberFormat="1" applyFont="1" applyBorder="1" applyAlignment="1">
      <alignment horizontal="center" vertical="center" wrapText="1"/>
    </xf>
    <xf numFmtId="171" fontId="7" fillId="0" borderId="22" xfId="0" applyNumberFormat="1" applyFont="1" applyBorder="1" applyAlignment="1">
      <alignment horizontal="center" vertical="center" wrapText="1"/>
    </xf>
    <xf numFmtId="0" fontId="12" fillId="0" borderId="0" xfId="2" applyFont="1" applyFill="1" applyBorder="1" applyAlignment="1" applyProtection="1">
      <alignment horizontal="left" vertical="center"/>
      <protection locked="0"/>
    </xf>
    <xf numFmtId="0" fontId="14" fillId="8" borderId="2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right" wrapText="1"/>
    </xf>
    <xf numFmtId="0" fontId="2" fillId="7" borderId="3" xfId="0" applyFont="1" applyFill="1" applyBorder="1" applyAlignment="1">
      <alignment horizontal="right" wrapText="1"/>
    </xf>
    <xf numFmtId="0" fontId="2" fillId="7" borderId="4" xfId="0" applyFont="1" applyFill="1" applyBorder="1" applyAlignment="1">
      <alignment horizontal="right" wrapText="1"/>
    </xf>
    <xf numFmtId="0" fontId="8" fillId="12" borderId="13" xfId="0" applyFont="1" applyFill="1" applyBorder="1" applyAlignment="1">
      <alignment horizontal="left" vertical="top" wrapText="1"/>
    </xf>
    <xf numFmtId="0" fontId="8" fillId="12" borderId="14" xfId="0" applyFont="1" applyFill="1" applyBorder="1" applyAlignment="1">
      <alignment horizontal="left" vertical="top" wrapText="1"/>
    </xf>
    <xf numFmtId="0" fontId="8" fillId="12" borderId="15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lef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6" borderId="15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left" vertical="top" wrapText="1"/>
    </xf>
    <xf numFmtId="0" fontId="2" fillId="6" borderId="13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 applyProtection="1">
      <alignment horizontal="center" vertical="center" wrapText="1"/>
    </xf>
    <xf numFmtId="14" fontId="2" fillId="0" borderId="7" xfId="0" applyNumberFormat="1" applyFont="1" applyFill="1" applyBorder="1" applyAlignment="1" applyProtection="1">
      <alignment horizontal="center" vertical="center" wrapText="1"/>
    </xf>
    <xf numFmtId="14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4" fontId="10" fillId="6" borderId="8" xfId="0" applyNumberFormat="1" applyFont="1" applyFill="1" applyBorder="1" applyAlignment="1">
      <alignment horizontal="center" vertical="center" wrapText="1"/>
    </xf>
    <xf numFmtId="4" fontId="10" fillId="6" borderId="9" xfId="0" applyNumberFormat="1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8" fillId="5" borderId="2" xfId="0" applyFont="1" applyFill="1" applyBorder="1" applyAlignment="1">
      <alignment horizontal="left" vertical="center" wrapText="1"/>
    </xf>
    <xf numFmtId="0" fontId="28" fillId="5" borderId="3" xfId="0" applyFont="1" applyFill="1" applyBorder="1" applyAlignment="1">
      <alignment horizontal="left" vertical="center" wrapText="1"/>
    </xf>
    <xf numFmtId="0" fontId="28" fillId="5" borderId="4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7" borderId="12" xfId="0" applyFont="1" applyFill="1" applyBorder="1" applyAlignment="1">
      <alignment horizontal="right" wrapText="1"/>
    </xf>
    <xf numFmtId="0" fontId="7" fillId="12" borderId="13" xfId="0" applyFont="1" applyFill="1" applyBorder="1" applyAlignment="1">
      <alignment horizontal="left" vertical="top" wrapText="1"/>
    </xf>
    <xf numFmtId="0" fontId="7" fillId="12" borderId="14" xfId="0" applyFont="1" applyFill="1" applyBorder="1" applyAlignment="1">
      <alignment horizontal="left" vertical="top" wrapText="1"/>
    </xf>
    <xf numFmtId="0" fontId="7" fillId="12" borderId="15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right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right" vertical="top" wrapText="1"/>
    </xf>
    <xf numFmtId="0" fontId="2" fillId="6" borderId="19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left" vertical="top" wrapText="1"/>
    </xf>
    <xf numFmtId="0" fontId="2" fillId="6" borderId="2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horizontal="center" vertical="center" wrapText="1"/>
    </xf>
  </cellXfs>
  <cellStyles count="12">
    <cellStyle name="Вывод" xfId="3" builtinId="21"/>
    <cellStyle name="Гиперссылка" xfId="9" builtinId="8"/>
    <cellStyle name="Гиперссылка 2" xfId="10" xr:uid="{00000000-0005-0000-0000-000002000000}"/>
    <cellStyle name="Обычный" xfId="0" builtinId="0"/>
    <cellStyle name="Обычный 2" xfId="5" xr:uid="{00000000-0005-0000-0000-000004000000}"/>
    <cellStyle name="Обычный 3" xfId="1" xr:uid="{00000000-0005-0000-0000-000005000000}"/>
    <cellStyle name="Обычный 6" xfId="4" xr:uid="{00000000-0005-0000-0000-000006000000}"/>
    <cellStyle name="Обычный_Лист1" xfId="7" xr:uid="{00000000-0005-0000-0000-000007000000}"/>
    <cellStyle name="Обычный_ПУИ КТЭЦ2_с комментариями" xfId="2" xr:uid="{00000000-0005-0000-0000-000008000000}"/>
    <cellStyle name="Обычный_Уренгойская ГРЭС" xfId="6" xr:uid="{00000000-0005-0000-0000-000009000000}"/>
    <cellStyle name="Обычный_формат РНА" xfId="8" xr:uid="{00000000-0005-0000-0000-00000A000000}"/>
    <cellStyle name="Финансовый 2 2" xfId="1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vshinov_kk@interrao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17"/>
  <sheetViews>
    <sheetView tabSelected="1" zoomScale="60" zoomScaleNormal="60" zoomScalePageLayoutView="75" workbookViewId="0">
      <pane ySplit="4" topLeftCell="A5" activePane="bottomLeft" state="frozen"/>
      <selection pane="bottomLeft" sqref="A1:Q1"/>
    </sheetView>
  </sheetViews>
  <sheetFormatPr defaultColWidth="8.7109375" defaultRowHeight="12.75" outlineLevelRow="1" x14ac:dyDescent="0.2"/>
  <cols>
    <col min="1" max="1" width="7.7109375" customWidth="1"/>
    <col min="2" max="3" width="20.28515625" customWidth="1"/>
    <col min="4" max="4" width="17.42578125" customWidth="1"/>
    <col min="5" max="6" width="16.140625" customWidth="1"/>
    <col min="7" max="8" width="20.140625" customWidth="1"/>
    <col min="9" max="9" width="25.140625" customWidth="1"/>
    <col min="10" max="10" width="18.85546875" customWidth="1"/>
    <col min="11" max="11" width="15.7109375" customWidth="1"/>
    <col min="12" max="12" width="20.85546875" customWidth="1"/>
    <col min="13" max="13" width="27.140625" customWidth="1"/>
    <col min="14" max="14" width="26.42578125" customWidth="1"/>
    <col min="15" max="15" width="21.7109375" customWidth="1"/>
    <col min="16" max="16" width="19" customWidth="1"/>
    <col min="17" max="17" width="61.42578125" customWidth="1"/>
    <col min="18" max="18" width="26.85546875" hidden="1" customWidth="1"/>
  </cols>
  <sheetData>
    <row r="1" spans="1:18" ht="75" customHeight="1" x14ac:dyDescent="0.25">
      <c r="A1" s="366" t="s">
        <v>4211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</row>
    <row r="2" spans="1:18" ht="18.75" x14ac:dyDescent="0.3">
      <c r="A2" s="1"/>
      <c r="B2" s="16" t="s">
        <v>1377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141.75" x14ac:dyDescent="0.2">
      <c r="A4" s="7" t="s">
        <v>5</v>
      </c>
      <c r="B4" s="7" t="s">
        <v>6</v>
      </c>
      <c r="C4" s="7" t="s">
        <v>7</v>
      </c>
      <c r="D4" s="7" t="s">
        <v>31</v>
      </c>
      <c r="E4" s="7" t="s">
        <v>32</v>
      </c>
      <c r="F4" s="7" t="s">
        <v>8</v>
      </c>
      <c r="G4" s="7" t="s">
        <v>9</v>
      </c>
      <c r="H4" s="7" t="s">
        <v>30</v>
      </c>
      <c r="I4" s="7" t="s">
        <v>10</v>
      </c>
      <c r="J4" s="7" t="s">
        <v>28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26</v>
      </c>
      <c r="P4" s="7" t="s">
        <v>15</v>
      </c>
      <c r="Q4" s="7" t="s">
        <v>29</v>
      </c>
    </row>
    <row r="5" spans="1:18" ht="22.5" x14ac:dyDescent="0.2">
      <c r="A5" s="377" t="s">
        <v>27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</row>
    <row r="6" spans="1:18" ht="15.75" x14ac:dyDescent="0.2">
      <c r="A6" s="347" t="s">
        <v>16</v>
      </c>
      <c r="B6" s="348"/>
      <c r="C6" s="348"/>
      <c r="D6" s="348"/>
      <c r="E6" s="348"/>
      <c r="F6" s="348"/>
      <c r="G6" s="348"/>
      <c r="H6" s="348"/>
      <c r="I6" s="349"/>
      <c r="J6" s="40">
        <f>SUM(J8,J12,J246,J262)</f>
        <v>321667.32777999999</v>
      </c>
      <c r="K6" s="355"/>
      <c r="L6" s="355"/>
      <c r="M6" s="355"/>
      <c r="N6" s="355"/>
      <c r="O6" s="355"/>
      <c r="P6" s="355"/>
      <c r="Q6" s="355"/>
    </row>
    <row r="7" spans="1:18" ht="15.75" x14ac:dyDescent="0.2">
      <c r="A7" s="7">
        <v>1</v>
      </c>
      <c r="B7" s="381" t="s">
        <v>17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</row>
    <row r="8" spans="1:18" ht="15.75" outlineLevel="1" x14ac:dyDescent="0.2">
      <c r="A8" s="347" t="s">
        <v>18</v>
      </c>
      <c r="B8" s="348"/>
      <c r="C8" s="348"/>
      <c r="D8" s="348"/>
      <c r="E8" s="348"/>
      <c r="F8" s="348"/>
      <c r="G8" s="348"/>
      <c r="H8" s="348"/>
      <c r="I8" s="349"/>
      <c r="J8" s="17">
        <f>SUM(J9:J10)</f>
        <v>0</v>
      </c>
      <c r="K8" s="355"/>
      <c r="L8" s="355"/>
      <c r="M8" s="355"/>
      <c r="N8" s="355"/>
      <c r="O8" s="355"/>
      <c r="P8" s="355"/>
      <c r="Q8" s="355"/>
    </row>
    <row r="9" spans="1:18" ht="15.75" outlineLevel="1" x14ac:dyDescent="0.2">
      <c r="A9" s="7" t="s">
        <v>0</v>
      </c>
      <c r="B9" s="8"/>
      <c r="C9" s="9"/>
      <c r="D9" s="10"/>
      <c r="E9" s="10"/>
      <c r="F9" s="10"/>
      <c r="G9" s="9"/>
      <c r="H9" s="9"/>
      <c r="I9" s="9"/>
      <c r="J9" s="11"/>
      <c r="K9" s="12"/>
      <c r="L9" s="9"/>
      <c r="M9" s="9"/>
      <c r="N9" s="9"/>
      <c r="O9" s="7"/>
      <c r="P9" s="7"/>
      <c r="Q9" s="7"/>
    </row>
    <row r="10" spans="1:18" ht="13.5" customHeight="1" outlineLevel="1" x14ac:dyDescent="0.2">
      <c r="A10" s="7" t="s">
        <v>19</v>
      </c>
      <c r="B10" s="9"/>
      <c r="C10" s="9"/>
      <c r="D10" s="10"/>
      <c r="E10" s="10"/>
      <c r="F10" s="10"/>
      <c r="G10" s="9"/>
      <c r="H10" s="9"/>
      <c r="I10" s="9"/>
      <c r="J10" s="11"/>
      <c r="K10" s="12"/>
      <c r="L10" s="9"/>
      <c r="M10" s="9"/>
      <c r="N10" s="9"/>
      <c r="O10" s="7"/>
      <c r="P10" s="7"/>
      <c r="Q10" s="7"/>
    </row>
    <row r="11" spans="1:18" ht="18.75" x14ac:dyDescent="0.2">
      <c r="A11" s="7">
        <v>2</v>
      </c>
      <c r="B11" s="356" t="s">
        <v>20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</row>
    <row r="12" spans="1:18" ht="15.75" x14ac:dyDescent="0.2">
      <c r="A12" s="347" t="s">
        <v>1143</v>
      </c>
      <c r="B12" s="348"/>
      <c r="C12" s="348"/>
      <c r="D12" s="348"/>
      <c r="E12" s="348"/>
      <c r="F12" s="348"/>
      <c r="G12" s="348"/>
      <c r="H12" s="348"/>
      <c r="I12" s="349"/>
      <c r="J12" s="40">
        <f>J14+J31+J38+J61+J66+J85+J94+J106+J126+J129+J222+J226+J231</f>
        <v>318470.98978</v>
      </c>
      <c r="K12" s="355"/>
      <c r="L12" s="355"/>
      <c r="M12" s="355"/>
      <c r="N12" s="355"/>
      <c r="O12" s="355"/>
      <c r="P12" s="355"/>
      <c r="Q12" s="355"/>
    </row>
    <row r="13" spans="1:18" ht="20.25" x14ac:dyDescent="0.2">
      <c r="A13" s="320" t="s">
        <v>98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2"/>
    </row>
    <row r="14" spans="1:18" ht="15.75" customHeight="1" outlineLevel="1" x14ac:dyDescent="0.25">
      <c r="A14" s="387" t="s">
        <v>99</v>
      </c>
      <c r="B14" s="387"/>
      <c r="C14" s="387"/>
      <c r="D14" s="387"/>
      <c r="E14" s="387"/>
      <c r="F14" s="387"/>
      <c r="G14" s="387"/>
      <c r="H14" s="387"/>
      <c r="I14" s="387"/>
      <c r="J14" s="25">
        <f>SUM(J15:J29)</f>
        <v>14069.977349999999</v>
      </c>
      <c r="K14" s="26"/>
      <c r="L14" s="24"/>
      <c r="M14" s="24"/>
      <c r="N14" s="24"/>
      <c r="O14" s="22"/>
      <c r="P14" s="22"/>
      <c r="Q14" s="27"/>
    </row>
    <row r="15" spans="1:18" ht="78.75" outlineLevel="1" x14ac:dyDescent="0.25">
      <c r="A15" s="109" t="s">
        <v>1554</v>
      </c>
      <c r="B15" s="9" t="s">
        <v>33</v>
      </c>
      <c r="C15" s="9" t="s">
        <v>34</v>
      </c>
      <c r="D15" s="10" t="s">
        <v>35</v>
      </c>
      <c r="E15" s="10" t="s">
        <v>36</v>
      </c>
      <c r="F15" s="10" t="s">
        <v>37</v>
      </c>
      <c r="G15" s="9" t="s">
        <v>38</v>
      </c>
      <c r="H15" s="9" t="s">
        <v>39</v>
      </c>
      <c r="I15" s="9" t="s">
        <v>1242</v>
      </c>
      <c r="J15" s="11">
        <v>913.55610000000001</v>
      </c>
      <c r="K15" s="12">
        <v>1150</v>
      </c>
      <c r="L15" s="9" t="s">
        <v>40</v>
      </c>
      <c r="M15" s="9" t="s">
        <v>41</v>
      </c>
      <c r="N15" s="9" t="s">
        <v>42</v>
      </c>
      <c r="O15" s="7" t="s">
        <v>43</v>
      </c>
      <c r="P15" s="7" t="s">
        <v>1555</v>
      </c>
      <c r="Q15" s="33" t="s">
        <v>44</v>
      </c>
      <c r="R15" s="94"/>
    </row>
    <row r="16" spans="1:18" ht="78.75" outlineLevel="1" x14ac:dyDescent="0.2">
      <c r="A16" s="109" t="s">
        <v>1556</v>
      </c>
      <c r="B16" s="9" t="s">
        <v>45</v>
      </c>
      <c r="C16" s="9" t="s">
        <v>34</v>
      </c>
      <c r="D16" s="10" t="s">
        <v>46</v>
      </c>
      <c r="E16" s="10" t="s">
        <v>47</v>
      </c>
      <c r="F16" s="10" t="s">
        <v>37</v>
      </c>
      <c r="G16" s="9" t="s">
        <v>38</v>
      </c>
      <c r="H16" s="9" t="s">
        <v>39</v>
      </c>
      <c r="I16" s="9" t="s">
        <v>1243</v>
      </c>
      <c r="J16" s="11">
        <v>12194.59087</v>
      </c>
      <c r="K16" s="12">
        <v>866</v>
      </c>
      <c r="L16" s="9" t="s">
        <v>48</v>
      </c>
      <c r="M16" s="9" t="s">
        <v>1557</v>
      </c>
      <c r="N16" s="9" t="s">
        <v>42</v>
      </c>
      <c r="O16" s="7" t="s">
        <v>43</v>
      </c>
      <c r="P16" s="7" t="s">
        <v>1555</v>
      </c>
      <c r="Q16" s="33" t="s">
        <v>44</v>
      </c>
    </row>
    <row r="17" spans="1:18" ht="78.75" outlineLevel="1" x14ac:dyDescent="0.2">
      <c r="A17" s="109" t="s">
        <v>1558</v>
      </c>
      <c r="B17" s="9" t="s">
        <v>49</v>
      </c>
      <c r="C17" s="9" t="s">
        <v>34</v>
      </c>
      <c r="D17" s="10" t="s">
        <v>50</v>
      </c>
      <c r="E17" s="10" t="s">
        <v>51</v>
      </c>
      <c r="F17" s="10" t="s">
        <v>37</v>
      </c>
      <c r="G17" s="9" t="s">
        <v>38</v>
      </c>
      <c r="H17" s="9" t="s">
        <v>39</v>
      </c>
      <c r="I17" s="9" t="s">
        <v>1244</v>
      </c>
      <c r="J17" s="11">
        <v>81.953550000000007</v>
      </c>
      <c r="K17" s="12">
        <v>8700</v>
      </c>
      <c r="L17" s="9" t="s">
        <v>52</v>
      </c>
      <c r="M17" s="9" t="s">
        <v>53</v>
      </c>
      <c r="N17" s="9" t="s">
        <v>42</v>
      </c>
      <c r="O17" s="7" t="s">
        <v>43</v>
      </c>
      <c r="P17" s="7" t="s">
        <v>1555</v>
      </c>
      <c r="Q17" s="33" t="s">
        <v>44</v>
      </c>
    </row>
    <row r="18" spans="1:18" ht="141.75" outlineLevel="1" x14ac:dyDescent="0.2">
      <c r="A18" s="109" t="s">
        <v>1559</v>
      </c>
      <c r="B18" s="9" t="s">
        <v>54</v>
      </c>
      <c r="C18" s="9" t="s">
        <v>34</v>
      </c>
      <c r="D18" s="10" t="s">
        <v>55</v>
      </c>
      <c r="E18" s="10" t="s">
        <v>56</v>
      </c>
      <c r="F18" s="10" t="s">
        <v>37</v>
      </c>
      <c r="G18" s="9" t="s">
        <v>38</v>
      </c>
      <c r="H18" s="9" t="s">
        <v>39</v>
      </c>
      <c r="I18" s="9" t="s">
        <v>1560</v>
      </c>
      <c r="J18" s="11">
        <v>0</v>
      </c>
      <c r="K18" s="34">
        <v>748</v>
      </c>
      <c r="L18" s="9" t="s">
        <v>58</v>
      </c>
      <c r="M18" s="9" t="s">
        <v>59</v>
      </c>
      <c r="N18" s="9" t="s">
        <v>42</v>
      </c>
      <c r="O18" s="7" t="s">
        <v>43</v>
      </c>
      <c r="P18" s="7" t="s">
        <v>1555</v>
      </c>
      <c r="Q18" s="33" t="s">
        <v>60</v>
      </c>
    </row>
    <row r="19" spans="1:18" ht="141.75" outlineLevel="1" x14ac:dyDescent="0.2">
      <c r="A19" s="161" t="s">
        <v>1561</v>
      </c>
      <c r="B19" s="123" t="s">
        <v>61</v>
      </c>
      <c r="C19" s="123" t="s">
        <v>34</v>
      </c>
      <c r="D19" s="124" t="s">
        <v>62</v>
      </c>
      <c r="E19" s="124" t="s">
        <v>56</v>
      </c>
      <c r="F19" s="124" t="s">
        <v>37</v>
      </c>
      <c r="G19" s="9" t="s">
        <v>38</v>
      </c>
      <c r="H19" s="9" t="s">
        <v>39</v>
      </c>
      <c r="I19" s="123" t="s">
        <v>1560</v>
      </c>
      <c r="J19" s="141">
        <v>0</v>
      </c>
      <c r="K19" s="143">
        <v>7919</v>
      </c>
      <c r="L19" s="123" t="s">
        <v>58</v>
      </c>
      <c r="M19" s="123" t="s">
        <v>59</v>
      </c>
      <c r="N19" s="123" t="s">
        <v>42</v>
      </c>
      <c r="O19" s="122" t="s">
        <v>43</v>
      </c>
      <c r="P19" s="122" t="s">
        <v>1555</v>
      </c>
      <c r="Q19" s="159" t="s">
        <v>60</v>
      </c>
    </row>
    <row r="20" spans="1:18" ht="141.75" outlineLevel="1" x14ac:dyDescent="0.2">
      <c r="A20" s="109" t="s">
        <v>1562</v>
      </c>
      <c r="B20" s="9" t="s">
        <v>63</v>
      </c>
      <c r="C20" s="9" t="s">
        <v>34</v>
      </c>
      <c r="D20" s="10" t="s">
        <v>64</v>
      </c>
      <c r="E20" s="10" t="s">
        <v>56</v>
      </c>
      <c r="F20" s="10" t="s">
        <v>37</v>
      </c>
      <c r="G20" s="9" t="s">
        <v>38</v>
      </c>
      <c r="H20" s="9" t="s">
        <v>39</v>
      </c>
      <c r="I20" s="9" t="s">
        <v>1560</v>
      </c>
      <c r="J20" s="11">
        <v>0</v>
      </c>
      <c r="K20" s="34">
        <v>2881</v>
      </c>
      <c r="L20" s="9" t="s">
        <v>58</v>
      </c>
      <c r="M20" s="9" t="s">
        <v>59</v>
      </c>
      <c r="N20" s="9" t="s">
        <v>42</v>
      </c>
      <c r="O20" s="7" t="s">
        <v>43</v>
      </c>
      <c r="P20" s="7" t="s">
        <v>1555</v>
      </c>
      <c r="Q20" s="33" t="s">
        <v>60</v>
      </c>
    </row>
    <row r="21" spans="1:18" ht="141.75" outlineLevel="1" x14ac:dyDescent="0.2">
      <c r="A21" s="109" t="s">
        <v>1563</v>
      </c>
      <c r="B21" s="9" t="s">
        <v>65</v>
      </c>
      <c r="C21" s="9" t="s">
        <v>34</v>
      </c>
      <c r="D21" s="10" t="s">
        <v>66</v>
      </c>
      <c r="E21" s="10" t="s">
        <v>56</v>
      </c>
      <c r="F21" s="10" t="s">
        <v>37</v>
      </c>
      <c r="G21" s="9" t="s">
        <v>38</v>
      </c>
      <c r="H21" s="9" t="s">
        <v>39</v>
      </c>
      <c r="I21" s="9" t="s">
        <v>1564</v>
      </c>
      <c r="J21" s="11">
        <v>0</v>
      </c>
      <c r="K21" s="34">
        <v>2183</v>
      </c>
      <c r="L21" s="9" t="s">
        <v>58</v>
      </c>
      <c r="M21" s="9" t="s">
        <v>59</v>
      </c>
      <c r="N21" s="9" t="s">
        <v>42</v>
      </c>
      <c r="O21" s="7" t="s">
        <v>43</v>
      </c>
      <c r="P21" s="7" t="s">
        <v>1555</v>
      </c>
      <c r="Q21" s="33" t="s">
        <v>60</v>
      </c>
    </row>
    <row r="22" spans="1:18" ht="141.75" outlineLevel="1" x14ac:dyDescent="0.2">
      <c r="A22" s="109" t="s">
        <v>1565</v>
      </c>
      <c r="B22" s="9" t="s">
        <v>67</v>
      </c>
      <c r="C22" s="9" t="s">
        <v>34</v>
      </c>
      <c r="D22" s="10" t="s">
        <v>68</v>
      </c>
      <c r="E22" s="10" t="s">
        <v>56</v>
      </c>
      <c r="F22" s="10" t="s">
        <v>37</v>
      </c>
      <c r="G22" s="9" t="s">
        <v>38</v>
      </c>
      <c r="H22" s="9" t="s">
        <v>39</v>
      </c>
      <c r="I22" s="9" t="s">
        <v>1560</v>
      </c>
      <c r="J22" s="11">
        <v>0</v>
      </c>
      <c r="K22" s="34">
        <v>2194</v>
      </c>
      <c r="L22" s="9" t="s">
        <v>58</v>
      </c>
      <c r="M22" s="9" t="s">
        <v>59</v>
      </c>
      <c r="N22" s="9" t="s">
        <v>42</v>
      </c>
      <c r="O22" s="7" t="s">
        <v>43</v>
      </c>
      <c r="P22" s="7" t="s">
        <v>1555</v>
      </c>
      <c r="Q22" s="33" t="s">
        <v>60</v>
      </c>
    </row>
    <row r="23" spans="1:18" ht="141.75" outlineLevel="1" x14ac:dyDescent="0.2">
      <c r="A23" s="109" t="s">
        <v>1566</v>
      </c>
      <c r="B23" s="9" t="s">
        <v>69</v>
      </c>
      <c r="C23" s="9" t="s">
        <v>34</v>
      </c>
      <c r="D23" s="10" t="s">
        <v>70</v>
      </c>
      <c r="E23" s="10" t="s">
        <v>71</v>
      </c>
      <c r="F23" s="10" t="s">
        <v>37</v>
      </c>
      <c r="G23" s="9" t="s">
        <v>38</v>
      </c>
      <c r="H23" s="9" t="s">
        <v>39</v>
      </c>
      <c r="I23" s="9" t="s">
        <v>1567</v>
      </c>
      <c r="J23" s="11">
        <v>0</v>
      </c>
      <c r="K23" s="32" t="s">
        <v>117</v>
      </c>
      <c r="L23" s="9" t="s">
        <v>72</v>
      </c>
      <c r="M23" s="9" t="s">
        <v>1568</v>
      </c>
      <c r="N23" s="9" t="s">
        <v>42</v>
      </c>
      <c r="O23" s="7" t="s">
        <v>43</v>
      </c>
      <c r="P23" s="7" t="s">
        <v>1555</v>
      </c>
      <c r="Q23" s="33" t="s">
        <v>75</v>
      </c>
    </row>
    <row r="24" spans="1:18" ht="157.5" outlineLevel="1" x14ac:dyDescent="0.2">
      <c r="A24" s="109" t="s">
        <v>1569</v>
      </c>
      <c r="B24" s="9" t="s">
        <v>76</v>
      </c>
      <c r="C24" s="9" t="s">
        <v>34</v>
      </c>
      <c r="D24" s="10" t="s">
        <v>77</v>
      </c>
      <c r="E24" s="10" t="s">
        <v>78</v>
      </c>
      <c r="F24" s="10"/>
      <c r="G24" s="9" t="s">
        <v>38</v>
      </c>
      <c r="H24" s="9" t="s">
        <v>39</v>
      </c>
      <c r="I24" s="9" t="s">
        <v>1242</v>
      </c>
      <c r="J24" s="11">
        <v>0</v>
      </c>
      <c r="K24" s="32" t="s">
        <v>117</v>
      </c>
      <c r="L24" s="9" t="s">
        <v>79</v>
      </c>
      <c r="M24" s="9" t="s">
        <v>41</v>
      </c>
      <c r="N24" s="9" t="s">
        <v>1570</v>
      </c>
      <c r="O24" s="7" t="s">
        <v>80</v>
      </c>
      <c r="P24" s="7" t="s">
        <v>1555</v>
      </c>
      <c r="Q24" s="33" t="s">
        <v>4195</v>
      </c>
    </row>
    <row r="25" spans="1:18" ht="78.75" outlineLevel="1" x14ac:dyDescent="0.2">
      <c r="A25" s="109" t="s">
        <v>1571</v>
      </c>
      <c r="B25" s="19" t="s">
        <v>89</v>
      </c>
      <c r="C25" s="9" t="s">
        <v>34</v>
      </c>
      <c r="D25" s="10" t="s">
        <v>90</v>
      </c>
      <c r="E25" s="10" t="s">
        <v>91</v>
      </c>
      <c r="F25" s="10" t="s">
        <v>37</v>
      </c>
      <c r="G25" s="9" t="s">
        <v>38</v>
      </c>
      <c r="H25" s="9" t="s">
        <v>39</v>
      </c>
      <c r="I25" s="9" t="s">
        <v>1572</v>
      </c>
      <c r="J25" s="11">
        <v>0</v>
      </c>
      <c r="K25" s="32" t="s">
        <v>117</v>
      </c>
      <c r="L25" s="9" t="s">
        <v>92</v>
      </c>
      <c r="M25" s="9" t="s">
        <v>73</v>
      </c>
      <c r="N25" s="9" t="s">
        <v>1570</v>
      </c>
      <c r="O25" s="7" t="s">
        <v>80</v>
      </c>
      <c r="P25" s="7" t="s">
        <v>1555</v>
      </c>
      <c r="Q25" s="33" t="s">
        <v>4196</v>
      </c>
    </row>
    <row r="26" spans="1:18" ht="126" outlineLevel="1" x14ac:dyDescent="0.2">
      <c r="A26" s="109" t="s">
        <v>1573</v>
      </c>
      <c r="B26" s="19" t="s">
        <v>1574</v>
      </c>
      <c r="C26" s="9" t="s">
        <v>34</v>
      </c>
      <c r="D26" s="10">
        <v>11101100097</v>
      </c>
      <c r="E26" s="10" t="s">
        <v>71</v>
      </c>
      <c r="F26" s="10"/>
      <c r="G26" s="9" t="s">
        <v>38</v>
      </c>
      <c r="H26" s="9" t="s">
        <v>39</v>
      </c>
      <c r="I26" s="9" t="s">
        <v>1572</v>
      </c>
      <c r="J26" s="11">
        <v>0</v>
      </c>
      <c r="K26" s="32" t="s">
        <v>117</v>
      </c>
      <c r="L26" s="9" t="s">
        <v>72</v>
      </c>
      <c r="M26" s="9" t="s">
        <v>73</v>
      </c>
      <c r="N26" s="9" t="s">
        <v>1570</v>
      </c>
      <c r="O26" s="7" t="s">
        <v>80</v>
      </c>
      <c r="P26" s="7" t="s">
        <v>1555</v>
      </c>
      <c r="Q26" s="33" t="s">
        <v>4197</v>
      </c>
    </row>
    <row r="27" spans="1:18" ht="78.75" outlineLevel="1" x14ac:dyDescent="0.2">
      <c r="A27" s="109" t="s">
        <v>1575</v>
      </c>
      <c r="B27" s="19" t="s">
        <v>81</v>
      </c>
      <c r="C27" s="9" t="s">
        <v>34</v>
      </c>
      <c r="D27" s="10" t="s">
        <v>82</v>
      </c>
      <c r="E27" s="10" t="s">
        <v>83</v>
      </c>
      <c r="F27" s="10" t="s">
        <v>37</v>
      </c>
      <c r="G27" s="9" t="s">
        <v>38</v>
      </c>
      <c r="H27" s="9" t="s">
        <v>39</v>
      </c>
      <c r="I27" s="9" t="s">
        <v>1572</v>
      </c>
      <c r="J27" s="31">
        <v>879.87683000000004</v>
      </c>
      <c r="K27" s="32" t="s">
        <v>117</v>
      </c>
      <c r="L27" s="9" t="s">
        <v>84</v>
      </c>
      <c r="M27" s="9" t="s">
        <v>73</v>
      </c>
      <c r="N27" s="9" t="s">
        <v>1570</v>
      </c>
      <c r="O27" s="7" t="s">
        <v>80</v>
      </c>
      <c r="P27" s="7" t="s">
        <v>1555</v>
      </c>
      <c r="Q27" s="33" t="s">
        <v>4198</v>
      </c>
    </row>
    <row r="28" spans="1:18" ht="126" outlineLevel="1" x14ac:dyDescent="0.2">
      <c r="A28" s="109" t="s">
        <v>1576</v>
      </c>
      <c r="B28" s="19" t="s">
        <v>85</v>
      </c>
      <c r="C28" s="9" t="s">
        <v>34</v>
      </c>
      <c r="D28" s="10" t="s">
        <v>86</v>
      </c>
      <c r="E28" s="10" t="s">
        <v>87</v>
      </c>
      <c r="F28" s="10"/>
      <c r="G28" s="9" t="s">
        <v>38</v>
      </c>
      <c r="H28" s="9" t="s">
        <v>39</v>
      </c>
      <c r="I28" s="9" t="s">
        <v>1572</v>
      </c>
      <c r="J28" s="31">
        <v>0</v>
      </c>
      <c r="K28" s="32" t="s">
        <v>117</v>
      </c>
      <c r="L28" s="20" t="s">
        <v>88</v>
      </c>
      <c r="M28" s="9" t="s">
        <v>73</v>
      </c>
      <c r="N28" s="9" t="s">
        <v>1570</v>
      </c>
      <c r="O28" s="7" t="s">
        <v>80</v>
      </c>
      <c r="P28" s="7" t="s">
        <v>1555</v>
      </c>
      <c r="Q28" s="33" t="s">
        <v>4199</v>
      </c>
    </row>
    <row r="29" spans="1:18" ht="94.5" outlineLevel="1" x14ac:dyDescent="0.2">
      <c r="A29" s="109" t="s">
        <v>1433</v>
      </c>
      <c r="B29" s="19" t="s">
        <v>93</v>
      </c>
      <c r="C29" s="9" t="s">
        <v>34</v>
      </c>
      <c r="D29" s="10" t="s">
        <v>94</v>
      </c>
      <c r="E29" s="10" t="s">
        <v>95</v>
      </c>
      <c r="F29" s="10"/>
      <c r="G29" s="9" t="s">
        <v>38</v>
      </c>
      <c r="H29" s="9" t="s">
        <v>39</v>
      </c>
      <c r="I29" s="9" t="s">
        <v>1572</v>
      </c>
      <c r="J29" s="31">
        <v>0</v>
      </c>
      <c r="K29" s="32" t="s">
        <v>117</v>
      </c>
      <c r="L29" s="20" t="s">
        <v>96</v>
      </c>
      <c r="M29" s="9" t="s">
        <v>73</v>
      </c>
      <c r="N29" s="9" t="s">
        <v>1570</v>
      </c>
      <c r="O29" s="7" t="s">
        <v>80</v>
      </c>
      <c r="P29" s="7" t="s">
        <v>1555</v>
      </c>
      <c r="Q29" s="33" t="s">
        <v>4200</v>
      </c>
    </row>
    <row r="30" spans="1:18" ht="20.25" x14ac:dyDescent="0.2">
      <c r="A30" s="320" t="s">
        <v>110</v>
      </c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2"/>
    </row>
    <row r="31" spans="1:18" ht="15.75" customHeight="1" outlineLevel="1" x14ac:dyDescent="0.25">
      <c r="A31" s="323" t="s">
        <v>99</v>
      </c>
      <c r="B31" s="324"/>
      <c r="C31" s="324"/>
      <c r="D31" s="324"/>
      <c r="E31" s="324"/>
      <c r="F31" s="324"/>
      <c r="G31" s="324"/>
      <c r="H31" s="324"/>
      <c r="I31" s="324"/>
      <c r="J31" s="25">
        <f>SUM(J32:J36)</f>
        <v>381.9</v>
      </c>
      <c r="K31" s="26"/>
      <c r="L31" s="24"/>
      <c r="M31" s="24"/>
      <c r="N31" s="24"/>
      <c r="O31" s="22"/>
      <c r="P31" s="22"/>
      <c r="Q31" s="23"/>
    </row>
    <row r="32" spans="1:18" ht="78.75" outlineLevel="1" x14ac:dyDescent="0.2">
      <c r="A32" s="36" t="s">
        <v>1434</v>
      </c>
      <c r="B32" s="19" t="s">
        <v>111</v>
      </c>
      <c r="C32" s="19" t="s">
        <v>34</v>
      </c>
      <c r="D32" s="30" t="s">
        <v>1245</v>
      </c>
      <c r="E32" s="30" t="s">
        <v>112</v>
      </c>
      <c r="F32" s="30" t="s">
        <v>113</v>
      </c>
      <c r="G32" s="19" t="s">
        <v>38</v>
      </c>
      <c r="H32" s="19" t="s">
        <v>39</v>
      </c>
      <c r="I32" s="19" t="s">
        <v>114</v>
      </c>
      <c r="J32" s="31">
        <v>247.5</v>
      </c>
      <c r="K32" s="32">
        <v>247.5</v>
      </c>
      <c r="L32" s="19" t="s">
        <v>1396</v>
      </c>
      <c r="M32" s="19" t="s">
        <v>115</v>
      </c>
      <c r="N32" s="19" t="s">
        <v>42</v>
      </c>
      <c r="O32" s="111" t="s">
        <v>43</v>
      </c>
      <c r="P32" s="111" t="s">
        <v>1579</v>
      </c>
      <c r="Q32" s="33" t="s">
        <v>4194</v>
      </c>
      <c r="R32" s="93"/>
    </row>
    <row r="33" spans="1:18" ht="78.75" outlineLevel="1" x14ac:dyDescent="0.2">
      <c r="A33" s="36" t="s">
        <v>1435</v>
      </c>
      <c r="B33" s="19" t="s">
        <v>1378</v>
      </c>
      <c r="C33" s="19" t="s">
        <v>116</v>
      </c>
      <c r="D33" s="30">
        <v>999806</v>
      </c>
      <c r="E33" s="30" t="s">
        <v>120</v>
      </c>
      <c r="F33" s="30" t="s">
        <v>113</v>
      </c>
      <c r="G33" s="19" t="s">
        <v>38</v>
      </c>
      <c r="H33" s="19" t="s">
        <v>39</v>
      </c>
      <c r="I33" s="19" t="s">
        <v>114</v>
      </c>
      <c r="J33" s="31">
        <v>51</v>
      </c>
      <c r="K33" s="32" t="s">
        <v>117</v>
      </c>
      <c r="L33" s="19" t="s">
        <v>1397</v>
      </c>
      <c r="M33" s="19" t="s">
        <v>115</v>
      </c>
      <c r="N33" s="19" t="s">
        <v>42</v>
      </c>
      <c r="O33" s="111" t="s">
        <v>118</v>
      </c>
      <c r="P33" s="111" t="s">
        <v>1553</v>
      </c>
      <c r="Q33" s="33" t="s">
        <v>119</v>
      </c>
      <c r="R33" s="93"/>
    </row>
    <row r="34" spans="1:18" ht="78.75" outlineLevel="1" x14ac:dyDescent="0.2">
      <c r="A34" s="36" t="s">
        <v>1436</v>
      </c>
      <c r="B34" s="19" t="s">
        <v>1379</v>
      </c>
      <c r="C34" s="19" t="s">
        <v>116</v>
      </c>
      <c r="D34" s="30">
        <v>999804</v>
      </c>
      <c r="E34" s="30" t="s">
        <v>121</v>
      </c>
      <c r="F34" s="30" t="s">
        <v>113</v>
      </c>
      <c r="G34" s="19" t="s">
        <v>38</v>
      </c>
      <c r="H34" s="19" t="s">
        <v>39</v>
      </c>
      <c r="I34" s="19" t="s">
        <v>114</v>
      </c>
      <c r="J34" s="31">
        <v>9.6</v>
      </c>
      <c r="K34" s="32" t="s">
        <v>117</v>
      </c>
      <c r="L34" s="19" t="s">
        <v>1398</v>
      </c>
      <c r="M34" s="19" t="s">
        <v>115</v>
      </c>
      <c r="N34" s="19" t="s">
        <v>42</v>
      </c>
      <c r="O34" s="111" t="s">
        <v>118</v>
      </c>
      <c r="P34" s="111" t="s">
        <v>1553</v>
      </c>
      <c r="Q34" s="33" t="s">
        <v>119</v>
      </c>
      <c r="R34" s="93"/>
    </row>
    <row r="35" spans="1:18" ht="78.75" outlineLevel="1" x14ac:dyDescent="0.2">
      <c r="A35" s="36" t="s">
        <v>1437</v>
      </c>
      <c r="B35" s="19" t="s">
        <v>1380</v>
      </c>
      <c r="C35" s="19" t="s">
        <v>116</v>
      </c>
      <c r="D35" s="30">
        <v>999834</v>
      </c>
      <c r="E35" s="30" t="s">
        <v>122</v>
      </c>
      <c r="F35" s="30" t="s">
        <v>113</v>
      </c>
      <c r="G35" s="19" t="s">
        <v>38</v>
      </c>
      <c r="H35" s="19" t="s">
        <v>39</v>
      </c>
      <c r="I35" s="19" t="s">
        <v>114</v>
      </c>
      <c r="J35" s="31">
        <v>64.400000000000006</v>
      </c>
      <c r="K35" s="32" t="s">
        <v>117</v>
      </c>
      <c r="L35" s="19" t="s">
        <v>1399</v>
      </c>
      <c r="M35" s="19" t="s">
        <v>115</v>
      </c>
      <c r="N35" s="19" t="s">
        <v>42</v>
      </c>
      <c r="O35" s="111" t="s">
        <v>118</v>
      </c>
      <c r="P35" s="111" t="s">
        <v>1553</v>
      </c>
      <c r="Q35" s="33" t="s">
        <v>119</v>
      </c>
      <c r="R35" s="93"/>
    </row>
    <row r="36" spans="1:18" ht="78.75" outlineLevel="1" x14ac:dyDescent="0.2">
      <c r="A36" s="36" t="s">
        <v>1438</v>
      </c>
      <c r="B36" s="19" t="s">
        <v>1381</v>
      </c>
      <c r="C36" s="19" t="s">
        <v>116</v>
      </c>
      <c r="D36" s="30">
        <v>999817</v>
      </c>
      <c r="E36" s="30" t="s">
        <v>123</v>
      </c>
      <c r="F36" s="30" t="s">
        <v>113</v>
      </c>
      <c r="G36" s="19" t="s">
        <v>38</v>
      </c>
      <c r="H36" s="19" t="s">
        <v>39</v>
      </c>
      <c r="I36" s="19" t="s">
        <v>114</v>
      </c>
      <c r="J36" s="31">
        <v>9.4</v>
      </c>
      <c r="K36" s="32" t="s">
        <v>117</v>
      </c>
      <c r="L36" s="19" t="s">
        <v>1400</v>
      </c>
      <c r="M36" s="19" t="s">
        <v>115</v>
      </c>
      <c r="N36" s="19" t="s">
        <v>42</v>
      </c>
      <c r="O36" s="111" t="s">
        <v>118</v>
      </c>
      <c r="P36" s="111" t="s">
        <v>1579</v>
      </c>
      <c r="Q36" s="33" t="s">
        <v>119</v>
      </c>
      <c r="R36" s="93"/>
    </row>
    <row r="37" spans="1:18" ht="20.25" x14ac:dyDescent="0.2">
      <c r="A37" s="320" t="s">
        <v>383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2"/>
    </row>
    <row r="38" spans="1:18" ht="15.75" outlineLevel="1" x14ac:dyDescent="0.25">
      <c r="A38" s="323" t="s">
        <v>99</v>
      </c>
      <c r="B38" s="324"/>
      <c r="C38" s="324"/>
      <c r="D38" s="324"/>
      <c r="E38" s="324"/>
      <c r="F38" s="324"/>
      <c r="G38" s="324"/>
      <c r="H38" s="324"/>
      <c r="I38" s="324"/>
      <c r="J38" s="11">
        <f>SUM(J39:J59)</f>
        <v>13010.168</v>
      </c>
      <c r="K38" s="12"/>
      <c r="L38" s="9"/>
      <c r="M38" s="9"/>
      <c r="N38" s="9"/>
      <c r="O38" s="7"/>
      <c r="P38" s="7"/>
      <c r="Q38" s="7"/>
    </row>
    <row r="39" spans="1:18" ht="63" outlineLevel="1" x14ac:dyDescent="0.25">
      <c r="A39" s="13" t="s">
        <v>1439</v>
      </c>
      <c r="B39" s="9" t="s">
        <v>1179</v>
      </c>
      <c r="C39" s="9" t="s">
        <v>116</v>
      </c>
      <c r="D39" s="10" t="s">
        <v>453</v>
      </c>
      <c r="E39" s="10" t="s">
        <v>454</v>
      </c>
      <c r="F39" s="10" t="s">
        <v>37</v>
      </c>
      <c r="G39" s="9" t="s">
        <v>38</v>
      </c>
      <c r="H39" s="9" t="s">
        <v>39</v>
      </c>
      <c r="I39" s="19" t="s">
        <v>1229</v>
      </c>
      <c r="J39" s="11">
        <v>313.89999999999998</v>
      </c>
      <c r="K39" s="34">
        <v>509</v>
      </c>
      <c r="L39" s="19" t="s">
        <v>455</v>
      </c>
      <c r="M39" s="9" t="s">
        <v>167</v>
      </c>
      <c r="N39" s="9" t="s">
        <v>1291</v>
      </c>
      <c r="O39" s="7" t="s">
        <v>43</v>
      </c>
      <c r="P39" s="7" t="s">
        <v>1581</v>
      </c>
      <c r="Q39" s="21" t="s">
        <v>1401</v>
      </c>
      <c r="R39" s="94"/>
    </row>
    <row r="40" spans="1:18" ht="63" outlineLevel="1" x14ac:dyDescent="0.2">
      <c r="A40" s="13" t="s">
        <v>1440</v>
      </c>
      <c r="B40" s="9" t="s">
        <v>1183</v>
      </c>
      <c r="C40" s="9" t="s">
        <v>116</v>
      </c>
      <c r="D40" s="10" t="s">
        <v>456</v>
      </c>
      <c r="E40" s="10" t="s">
        <v>457</v>
      </c>
      <c r="F40" s="10" t="s">
        <v>37</v>
      </c>
      <c r="G40" s="9" t="s">
        <v>38</v>
      </c>
      <c r="H40" s="9" t="s">
        <v>39</v>
      </c>
      <c r="I40" s="9" t="s">
        <v>458</v>
      </c>
      <c r="J40" s="11">
        <v>313.5</v>
      </c>
      <c r="K40" s="34">
        <v>597</v>
      </c>
      <c r="L40" s="9" t="s">
        <v>459</v>
      </c>
      <c r="M40" s="9" t="s">
        <v>167</v>
      </c>
      <c r="N40" s="9" t="s">
        <v>42</v>
      </c>
      <c r="O40" s="7" t="s">
        <v>43</v>
      </c>
      <c r="P40" s="7" t="s">
        <v>74</v>
      </c>
      <c r="Q40" s="21" t="s">
        <v>1401</v>
      </c>
    </row>
    <row r="41" spans="1:18" ht="63" outlineLevel="1" x14ac:dyDescent="0.2">
      <c r="A41" s="13" t="s">
        <v>1441</v>
      </c>
      <c r="B41" s="9" t="s">
        <v>1184</v>
      </c>
      <c r="C41" s="9" t="s">
        <v>116</v>
      </c>
      <c r="D41" s="10" t="s">
        <v>460</v>
      </c>
      <c r="E41" s="10" t="s">
        <v>461</v>
      </c>
      <c r="F41" s="10" t="s">
        <v>37</v>
      </c>
      <c r="G41" s="9" t="s">
        <v>38</v>
      </c>
      <c r="H41" s="9" t="s">
        <v>39</v>
      </c>
      <c r="I41" s="9" t="s">
        <v>462</v>
      </c>
      <c r="J41" s="11">
        <v>159.4</v>
      </c>
      <c r="K41" s="34">
        <v>231</v>
      </c>
      <c r="L41" s="9" t="s">
        <v>463</v>
      </c>
      <c r="M41" s="9" t="s">
        <v>167</v>
      </c>
      <c r="N41" s="9" t="s">
        <v>1292</v>
      </c>
      <c r="O41" s="7" t="s">
        <v>43</v>
      </c>
      <c r="P41" s="7" t="s">
        <v>1581</v>
      </c>
      <c r="Q41" s="21" t="s">
        <v>1401</v>
      </c>
    </row>
    <row r="42" spans="1:18" ht="63" outlineLevel="1" x14ac:dyDescent="0.2">
      <c r="A42" s="13" t="s">
        <v>1442</v>
      </c>
      <c r="B42" s="9" t="s">
        <v>1186</v>
      </c>
      <c r="C42" s="7" t="s">
        <v>116</v>
      </c>
      <c r="D42" s="15" t="s">
        <v>385</v>
      </c>
      <c r="E42" s="15" t="s">
        <v>386</v>
      </c>
      <c r="F42" s="15" t="s">
        <v>37</v>
      </c>
      <c r="G42" s="7" t="s">
        <v>38</v>
      </c>
      <c r="H42" s="9" t="s">
        <v>39</v>
      </c>
      <c r="I42" s="7" t="s">
        <v>387</v>
      </c>
      <c r="J42" s="12">
        <v>336.6</v>
      </c>
      <c r="K42" s="12">
        <v>506</v>
      </c>
      <c r="L42" s="7" t="s">
        <v>388</v>
      </c>
      <c r="M42" s="7" t="s">
        <v>167</v>
      </c>
      <c r="N42" s="9" t="s">
        <v>1306</v>
      </c>
      <c r="O42" s="7" t="s">
        <v>43</v>
      </c>
      <c r="P42" s="7" t="s">
        <v>74</v>
      </c>
      <c r="Q42" s="21" t="s">
        <v>1401</v>
      </c>
    </row>
    <row r="43" spans="1:18" ht="63" outlineLevel="1" x14ac:dyDescent="0.2">
      <c r="A43" s="13" t="s">
        <v>1443</v>
      </c>
      <c r="B43" s="19" t="s">
        <v>1230</v>
      </c>
      <c r="C43" s="19" t="s">
        <v>116</v>
      </c>
      <c r="D43" s="30" t="s">
        <v>464</v>
      </c>
      <c r="E43" s="30" t="s">
        <v>465</v>
      </c>
      <c r="F43" s="30" t="s">
        <v>37</v>
      </c>
      <c r="G43" s="19" t="s">
        <v>38</v>
      </c>
      <c r="H43" s="19" t="s">
        <v>39</v>
      </c>
      <c r="I43" s="19" t="s">
        <v>466</v>
      </c>
      <c r="J43" s="31">
        <v>173.5</v>
      </c>
      <c r="K43" s="32">
        <v>245</v>
      </c>
      <c r="L43" s="19" t="s">
        <v>467</v>
      </c>
      <c r="M43" s="19" t="s">
        <v>167</v>
      </c>
      <c r="N43" s="111" t="s">
        <v>1293</v>
      </c>
      <c r="O43" s="111" t="s">
        <v>43</v>
      </c>
      <c r="P43" s="111" t="s">
        <v>1581</v>
      </c>
      <c r="Q43" s="33" t="s">
        <v>1401</v>
      </c>
      <c r="R43" s="119"/>
    </row>
    <row r="44" spans="1:18" ht="63" outlineLevel="1" x14ac:dyDescent="0.2">
      <c r="A44" s="13" t="s">
        <v>1444</v>
      </c>
      <c r="B44" s="9" t="s">
        <v>1231</v>
      </c>
      <c r="C44" s="9" t="s">
        <v>116</v>
      </c>
      <c r="D44" s="10" t="s">
        <v>468</v>
      </c>
      <c r="E44" s="10" t="s">
        <v>469</v>
      </c>
      <c r="F44" s="10" t="s">
        <v>37</v>
      </c>
      <c r="G44" s="9" t="s">
        <v>38</v>
      </c>
      <c r="H44" s="9" t="s">
        <v>39</v>
      </c>
      <c r="I44" s="9" t="s">
        <v>470</v>
      </c>
      <c r="J44" s="11">
        <v>175.1</v>
      </c>
      <c r="K44" s="34">
        <v>247</v>
      </c>
      <c r="L44" s="9" t="s">
        <v>471</v>
      </c>
      <c r="M44" s="9" t="s">
        <v>167</v>
      </c>
      <c r="N44" s="9" t="s">
        <v>1294</v>
      </c>
      <c r="O44" s="7" t="s">
        <v>43</v>
      </c>
      <c r="P44" s="7" t="s">
        <v>1581</v>
      </c>
      <c r="Q44" s="21" t="s">
        <v>1401</v>
      </c>
    </row>
    <row r="45" spans="1:18" ht="63" outlineLevel="1" x14ac:dyDescent="0.2">
      <c r="A45" s="13" t="s">
        <v>1445</v>
      </c>
      <c r="B45" s="9" t="s">
        <v>1232</v>
      </c>
      <c r="C45" s="9" t="s">
        <v>116</v>
      </c>
      <c r="D45" s="10" t="s">
        <v>472</v>
      </c>
      <c r="E45" s="10" t="s">
        <v>473</v>
      </c>
      <c r="F45" s="10" t="s">
        <v>37</v>
      </c>
      <c r="G45" s="9" t="s">
        <v>38</v>
      </c>
      <c r="H45" s="9" t="s">
        <v>39</v>
      </c>
      <c r="I45" s="9" t="s">
        <v>474</v>
      </c>
      <c r="J45" s="11">
        <v>339.2</v>
      </c>
      <c r="K45" s="34">
        <v>510</v>
      </c>
      <c r="L45" s="9" t="s">
        <v>475</v>
      </c>
      <c r="M45" s="9" t="s">
        <v>167</v>
      </c>
      <c r="N45" s="9" t="s">
        <v>1295</v>
      </c>
      <c r="O45" s="7" t="s">
        <v>43</v>
      </c>
      <c r="P45" s="7" t="s">
        <v>1581</v>
      </c>
      <c r="Q45" s="21" t="s">
        <v>1401</v>
      </c>
    </row>
    <row r="46" spans="1:18" ht="63" outlineLevel="1" x14ac:dyDescent="0.2">
      <c r="A46" s="13" t="s">
        <v>1446</v>
      </c>
      <c r="B46" s="19" t="s">
        <v>1209</v>
      </c>
      <c r="C46" s="19" t="s">
        <v>116</v>
      </c>
      <c r="D46" s="30" t="s">
        <v>476</v>
      </c>
      <c r="E46" s="30" t="s">
        <v>477</v>
      </c>
      <c r="F46" s="30" t="s">
        <v>37</v>
      </c>
      <c r="G46" s="19" t="s">
        <v>38</v>
      </c>
      <c r="H46" s="19" t="s">
        <v>39</v>
      </c>
      <c r="I46" s="19" t="s">
        <v>478</v>
      </c>
      <c r="J46" s="31">
        <v>173.5</v>
      </c>
      <c r="K46" s="32">
        <v>264</v>
      </c>
      <c r="L46" s="19" t="s">
        <v>479</v>
      </c>
      <c r="M46" s="19" t="s">
        <v>167</v>
      </c>
      <c r="N46" s="19" t="s">
        <v>1296</v>
      </c>
      <c r="O46" s="111" t="s">
        <v>43</v>
      </c>
      <c r="P46" s="111" t="s">
        <v>1581</v>
      </c>
      <c r="Q46" s="33" t="s">
        <v>1401</v>
      </c>
      <c r="R46" s="93"/>
    </row>
    <row r="47" spans="1:18" ht="63" outlineLevel="1" x14ac:dyDescent="0.2">
      <c r="A47" s="13" t="s">
        <v>1447</v>
      </c>
      <c r="B47" s="9" t="s">
        <v>389</v>
      </c>
      <c r="C47" s="9" t="s">
        <v>116</v>
      </c>
      <c r="D47" s="10" t="s">
        <v>390</v>
      </c>
      <c r="E47" s="10" t="s">
        <v>391</v>
      </c>
      <c r="F47" s="10" t="s">
        <v>37</v>
      </c>
      <c r="G47" s="9" t="s">
        <v>38</v>
      </c>
      <c r="H47" s="9" t="s">
        <v>39</v>
      </c>
      <c r="I47" s="9" t="s">
        <v>392</v>
      </c>
      <c r="J47" s="11">
        <v>2848.2</v>
      </c>
      <c r="K47" s="34" t="s">
        <v>117</v>
      </c>
      <c r="L47" s="9" t="s">
        <v>393</v>
      </c>
      <c r="M47" s="9" t="s">
        <v>394</v>
      </c>
      <c r="N47" s="9" t="s">
        <v>42</v>
      </c>
      <c r="O47" s="7" t="s">
        <v>43</v>
      </c>
      <c r="P47" s="7" t="s">
        <v>1581</v>
      </c>
      <c r="Q47" s="21" t="s">
        <v>1401</v>
      </c>
    </row>
    <row r="48" spans="1:18" ht="141.75" outlineLevel="1" x14ac:dyDescent="0.2">
      <c r="A48" s="13" t="s">
        <v>1448</v>
      </c>
      <c r="B48" s="9" t="s">
        <v>395</v>
      </c>
      <c r="C48" s="9" t="s">
        <v>116</v>
      </c>
      <c r="D48" s="10" t="s">
        <v>396</v>
      </c>
      <c r="E48" s="10" t="s">
        <v>397</v>
      </c>
      <c r="F48" s="10" t="s">
        <v>37</v>
      </c>
      <c r="G48" s="9" t="s">
        <v>38</v>
      </c>
      <c r="H48" s="9" t="s">
        <v>39</v>
      </c>
      <c r="I48" s="9" t="s">
        <v>398</v>
      </c>
      <c r="J48" s="11">
        <v>0</v>
      </c>
      <c r="K48" s="34" t="s">
        <v>117</v>
      </c>
      <c r="L48" s="9" t="s">
        <v>399</v>
      </c>
      <c r="M48" s="9" t="s">
        <v>400</v>
      </c>
      <c r="N48" s="9" t="s">
        <v>42</v>
      </c>
      <c r="O48" s="7" t="s">
        <v>43</v>
      </c>
      <c r="P48" s="7" t="s">
        <v>1581</v>
      </c>
      <c r="Q48" s="21" t="s">
        <v>1401</v>
      </c>
    </row>
    <row r="49" spans="1:18" ht="63" outlineLevel="1" x14ac:dyDescent="0.2">
      <c r="A49" s="13" t="s">
        <v>1449</v>
      </c>
      <c r="B49" s="19" t="s">
        <v>440</v>
      </c>
      <c r="C49" s="19" t="s">
        <v>116</v>
      </c>
      <c r="D49" s="30" t="s">
        <v>441</v>
      </c>
      <c r="E49" s="30" t="s">
        <v>442</v>
      </c>
      <c r="F49" s="30" t="s">
        <v>37</v>
      </c>
      <c r="G49" s="19" t="s">
        <v>38</v>
      </c>
      <c r="H49" s="19" t="s">
        <v>39</v>
      </c>
      <c r="I49" s="19" t="s">
        <v>408</v>
      </c>
      <c r="J49" s="31">
        <v>418.4</v>
      </c>
      <c r="K49" s="32" t="s">
        <v>1312</v>
      </c>
      <c r="L49" s="19" t="s">
        <v>443</v>
      </c>
      <c r="M49" s="19" t="s">
        <v>384</v>
      </c>
      <c r="N49" s="19" t="s">
        <v>1311</v>
      </c>
      <c r="O49" s="111" t="s">
        <v>43</v>
      </c>
      <c r="P49" s="111" t="s">
        <v>74</v>
      </c>
      <c r="Q49" s="33" t="s">
        <v>1401</v>
      </c>
      <c r="R49" s="93"/>
    </row>
    <row r="50" spans="1:18" ht="94.5" outlineLevel="1" x14ac:dyDescent="0.2">
      <c r="A50" s="13" t="s">
        <v>1450</v>
      </c>
      <c r="B50" s="19" t="s">
        <v>405</v>
      </c>
      <c r="C50" s="19" t="s">
        <v>116</v>
      </c>
      <c r="D50" s="30" t="s">
        <v>406</v>
      </c>
      <c r="E50" s="30" t="s">
        <v>407</v>
      </c>
      <c r="F50" s="30" t="s">
        <v>37</v>
      </c>
      <c r="G50" s="19" t="s">
        <v>38</v>
      </c>
      <c r="H50" s="19" t="s">
        <v>39</v>
      </c>
      <c r="I50" s="19" t="s">
        <v>408</v>
      </c>
      <c r="J50" s="31">
        <v>352.5</v>
      </c>
      <c r="K50" s="32" t="s">
        <v>117</v>
      </c>
      <c r="L50" s="19" t="s">
        <v>409</v>
      </c>
      <c r="M50" s="19" t="s">
        <v>384</v>
      </c>
      <c r="N50" s="19" t="s">
        <v>42</v>
      </c>
      <c r="O50" s="111" t="s">
        <v>43</v>
      </c>
      <c r="P50" s="111" t="s">
        <v>1581</v>
      </c>
      <c r="Q50" s="33" t="s">
        <v>1401</v>
      </c>
      <c r="R50" s="93"/>
    </row>
    <row r="51" spans="1:18" ht="110.25" outlineLevel="1" x14ac:dyDescent="0.2">
      <c r="A51" s="13" t="s">
        <v>1451</v>
      </c>
      <c r="B51" s="9" t="s">
        <v>401</v>
      </c>
      <c r="C51" s="9" t="s">
        <v>116</v>
      </c>
      <c r="D51" s="10" t="s">
        <v>402</v>
      </c>
      <c r="E51" s="10" t="s">
        <v>403</v>
      </c>
      <c r="F51" s="10" t="s">
        <v>37</v>
      </c>
      <c r="G51" s="9" t="s">
        <v>38</v>
      </c>
      <c r="H51" s="9" t="s">
        <v>39</v>
      </c>
      <c r="I51" s="9" t="s">
        <v>1313</v>
      </c>
      <c r="J51" s="11">
        <v>2179.6</v>
      </c>
      <c r="K51" s="32" t="s">
        <v>117</v>
      </c>
      <c r="L51" s="9" t="s">
        <v>1402</v>
      </c>
      <c r="M51" s="9" t="s">
        <v>384</v>
      </c>
      <c r="N51" s="9" t="s">
        <v>42</v>
      </c>
      <c r="O51" s="7" t="s">
        <v>404</v>
      </c>
      <c r="P51" s="7" t="s">
        <v>74</v>
      </c>
      <c r="Q51" s="21" t="s">
        <v>4205</v>
      </c>
    </row>
    <row r="52" spans="1:18" ht="63" outlineLevel="1" x14ac:dyDescent="0.2">
      <c r="A52" s="13" t="s">
        <v>1452</v>
      </c>
      <c r="B52" s="9" t="s">
        <v>410</v>
      </c>
      <c r="C52" s="9" t="s">
        <v>116</v>
      </c>
      <c r="D52" s="10" t="s">
        <v>411</v>
      </c>
      <c r="E52" s="10" t="s">
        <v>412</v>
      </c>
      <c r="F52" s="10" t="s">
        <v>37</v>
      </c>
      <c r="G52" s="9" t="s">
        <v>38</v>
      </c>
      <c r="H52" s="9" t="s">
        <v>39</v>
      </c>
      <c r="I52" s="9" t="s">
        <v>408</v>
      </c>
      <c r="J52" s="11">
        <v>645.20000000000005</v>
      </c>
      <c r="K52" s="32" t="s">
        <v>117</v>
      </c>
      <c r="L52" s="9" t="s">
        <v>413</v>
      </c>
      <c r="M52" s="9" t="s">
        <v>384</v>
      </c>
      <c r="N52" s="9" t="s">
        <v>1307</v>
      </c>
      <c r="O52" s="7" t="s">
        <v>404</v>
      </c>
      <c r="P52" s="7" t="s">
        <v>74</v>
      </c>
      <c r="Q52" s="21" t="s">
        <v>1535</v>
      </c>
    </row>
    <row r="53" spans="1:18" ht="63" outlineLevel="1" x14ac:dyDescent="0.2">
      <c r="A53" s="13" t="s">
        <v>1453</v>
      </c>
      <c r="B53" s="96" t="s">
        <v>414</v>
      </c>
      <c r="C53" s="7" t="s">
        <v>116</v>
      </c>
      <c r="D53" s="15" t="s">
        <v>415</v>
      </c>
      <c r="E53" s="15" t="s">
        <v>416</v>
      </c>
      <c r="F53" s="15" t="s">
        <v>37</v>
      </c>
      <c r="G53" s="7" t="s">
        <v>38</v>
      </c>
      <c r="H53" s="9" t="s">
        <v>39</v>
      </c>
      <c r="I53" s="7" t="s">
        <v>417</v>
      </c>
      <c r="J53" s="12">
        <v>552.20000000000005</v>
      </c>
      <c r="K53" s="12" t="s">
        <v>117</v>
      </c>
      <c r="L53" s="7" t="s">
        <v>418</v>
      </c>
      <c r="M53" s="7" t="s">
        <v>419</v>
      </c>
      <c r="N53" s="7" t="s">
        <v>1308</v>
      </c>
      <c r="O53" s="7" t="s">
        <v>43</v>
      </c>
      <c r="P53" s="7" t="s">
        <v>1581</v>
      </c>
      <c r="Q53" s="33" t="s">
        <v>1401</v>
      </c>
    </row>
    <row r="54" spans="1:18" ht="63" outlineLevel="1" x14ac:dyDescent="0.2">
      <c r="A54" s="13" t="s">
        <v>1454</v>
      </c>
      <c r="B54" s="96" t="s">
        <v>420</v>
      </c>
      <c r="C54" s="9" t="s">
        <v>116</v>
      </c>
      <c r="D54" s="10" t="s">
        <v>421</v>
      </c>
      <c r="E54" s="10" t="s">
        <v>422</v>
      </c>
      <c r="F54" s="10" t="s">
        <v>37</v>
      </c>
      <c r="G54" s="9" t="s">
        <v>38</v>
      </c>
      <c r="H54" s="9" t="s">
        <v>39</v>
      </c>
      <c r="I54" s="9" t="s">
        <v>408</v>
      </c>
      <c r="J54" s="11">
        <v>0</v>
      </c>
      <c r="K54" s="32" t="s">
        <v>117</v>
      </c>
      <c r="L54" s="19" t="s">
        <v>423</v>
      </c>
      <c r="M54" s="9" t="s">
        <v>419</v>
      </c>
      <c r="N54" s="9" t="s">
        <v>42</v>
      </c>
      <c r="O54" s="7" t="s">
        <v>404</v>
      </c>
      <c r="P54" s="96" t="s">
        <v>2267</v>
      </c>
      <c r="Q54" s="21" t="s">
        <v>4206</v>
      </c>
    </row>
    <row r="55" spans="1:18" ht="94.5" outlineLevel="1" x14ac:dyDescent="0.2">
      <c r="A55" s="13" t="s">
        <v>1455</v>
      </c>
      <c r="B55" s="9" t="s">
        <v>424</v>
      </c>
      <c r="C55" s="9" t="s">
        <v>116</v>
      </c>
      <c r="D55" s="10" t="s">
        <v>425</v>
      </c>
      <c r="E55" s="10" t="s">
        <v>426</v>
      </c>
      <c r="F55" s="10" t="s">
        <v>37</v>
      </c>
      <c r="G55" s="9" t="s">
        <v>38</v>
      </c>
      <c r="H55" s="9" t="s">
        <v>39</v>
      </c>
      <c r="I55" s="9" t="s">
        <v>417</v>
      </c>
      <c r="J55" s="11">
        <v>1953.9</v>
      </c>
      <c r="K55" s="32" t="s">
        <v>117</v>
      </c>
      <c r="L55" s="9" t="s">
        <v>427</v>
      </c>
      <c r="M55" s="9" t="s">
        <v>384</v>
      </c>
      <c r="N55" s="9" t="s">
        <v>1309</v>
      </c>
      <c r="O55" s="7" t="s">
        <v>43</v>
      </c>
      <c r="P55" s="7" t="s">
        <v>1581</v>
      </c>
      <c r="Q55" s="33" t="s">
        <v>1401</v>
      </c>
    </row>
    <row r="56" spans="1:18" ht="63" outlineLevel="1" x14ac:dyDescent="0.2">
      <c r="A56" s="13" t="s">
        <v>1456</v>
      </c>
      <c r="B56" s="9" t="s">
        <v>428</v>
      </c>
      <c r="C56" s="9" t="s">
        <v>116</v>
      </c>
      <c r="D56" s="10" t="s">
        <v>429</v>
      </c>
      <c r="E56" s="10" t="s">
        <v>430</v>
      </c>
      <c r="F56" s="10" t="s">
        <v>37</v>
      </c>
      <c r="G56" s="9" t="s">
        <v>38</v>
      </c>
      <c r="H56" s="9" t="s">
        <v>39</v>
      </c>
      <c r="I56" s="9" t="s">
        <v>417</v>
      </c>
      <c r="J56" s="11">
        <v>77.358000000000004</v>
      </c>
      <c r="K56" s="32" t="s">
        <v>117</v>
      </c>
      <c r="L56" s="19" t="s">
        <v>431</v>
      </c>
      <c r="M56" s="9" t="s">
        <v>384</v>
      </c>
      <c r="N56" s="9" t="s">
        <v>42</v>
      </c>
      <c r="O56" s="7" t="s">
        <v>43</v>
      </c>
      <c r="P56" s="7" t="s">
        <v>1581</v>
      </c>
      <c r="Q56" s="33" t="s">
        <v>1401</v>
      </c>
      <c r="R56" s="93"/>
    </row>
    <row r="57" spans="1:18" ht="63" outlineLevel="1" x14ac:dyDescent="0.2">
      <c r="A57" s="13" t="s">
        <v>1457</v>
      </c>
      <c r="B57" s="9" t="s">
        <v>432</v>
      </c>
      <c r="C57" s="9" t="s">
        <v>116</v>
      </c>
      <c r="D57" s="10" t="s">
        <v>433</v>
      </c>
      <c r="E57" s="10" t="s">
        <v>434</v>
      </c>
      <c r="F57" s="10" t="s">
        <v>37</v>
      </c>
      <c r="G57" s="9" t="s">
        <v>38</v>
      </c>
      <c r="H57" s="9" t="s">
        <v>39</v>
      </c>
      <c r="I57" s="9" t="s">
        <v>408</v>
      </c>
      <c r="J57" s="11">
        <v>100.01</v>
      </c>
      <c r="K57" s="32" t="s">
        <v>117</v>
      </c>
      <c r="L57" s="9" t="s">
        <v>435</v>
      </c>
      <c r="M57" s="9" t="s">
        <v>419</v>
      </c>
      <c r="N57" s="9" t="s">
        <v>42</v>
      </c>
      <c r="O57" s="7" t="s">
        <v>43</v>
      </c>
      <c r="P57" s="7" t="s">
        <v>1581</v>
      </c>
      <c r="Q57" s="33" t="s">
        <v>1401</v>
      </c>
    </row>
    <row r="58" spans="1:18" ht="63" outlineLevel="1" x14ac:dyDescent="0.2">
      <c r="A58" s="13" t="s">
        <v>1458</v>
      </c>
      <c r="B58" s="9" t="s">
        <v>436</v>
      </c>
      <c r="C58" s="9" t="s">
        <v>116</v>
      </c>
      <c r="D58" s="10" t="s">
        <v>437</v>
      </c>
      <c r="E58" s="10" t="s">
        <v>438</v>
      </c>
      <c r="F58" s="10" t="s">
        <v>37</v>
      </c>
      <c r="G58" s="9" t="s">
        <v>38</v>
      </c>
      <c r="H58" s="9" t="s">
        <v>39</v>
      </c>
      <c r="I58" s="9" t="s">
        <v>417</v>
      </c>
      <c r="J58" s="11">
        <v>125.8</v>
      </c>
      <c r="K58" s="32" t="s">
        <v>117</v>
      </c>
      <c r="L58" s="9" t="s">
        <v>439</v>
      </c>
      <c r="M58" s="9" t="s">
        <v>384</v>
      </c>
      <c r="N58" s="9" t="s">
        <v>1310</v>
      </c>
      <c r="O58" s="7" t="s">
        <v>404</v>
      </c>
      <c r="P58" s="7" t="s">
        <v>74</v>
      </c>
      <c r="Q58" s="21" t="s">
        <v>1535</v>
      </c>
    </row>
    <row r="59" spans="1:18" ht="63" outlineLevel="1" x14ac:dyDescent="0.2">
      <c r="A59" s="13" t="s">
        <v>1459</v>
      </c>
      <c r="B59" s="9" t="s">
        <v>480</v>
      </c>
      <c r="C59" s="9" t="s">
        <v>116</v>
      </c>
      <c r="D59" s="10" t="s">
        <v>481</v>
      </c>
      <c r="E59" s="10" t="s">
        <v>482</v>
      </c>
      <c r="F59" s="10" t="s">
        <v>37</v>
      </c>
      <c r="G59" s="9" t="s">
        <v>38</v>
      </c>
      <c r="H59" s="9" t="s">
        <v>39</v>
      </c>
      <c r="I59" s="9" t="s">
        <v>417</v>
      </c>
      <c r="J59" s="11">
        <v>1772.3</v>
      </c>
      <c r="K59" s="32" t="s">
        <v>117</v>
      </c>
      <c r="L59" s="9" t="s">
        <v>483</v>
      </c>
      <c r="M59" s="9" t="s">
        <v>384</v>
      </c>
      <c r="N59" s="9" t="s">
        <v>42</v>
      </c>
      <c r="O59" s="7" t="s">
        <v>404</v>
      </c>
      <c r="P59" s="7" t="s">
        <v>74</v>
      </c>
      <c r="Q59" s="21" t="s">
        <v>1535</v>
      </c>
    </row>
    <row r="60" spans="1:18" ht="20.25" x14ac:dyDescent="0.2">
      <c r="A60" s="320" t="s">
        <v>499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2"/>
    </row>
    <row r="61" spans="1:18" ht="15.75" outlineLevel="1" x14ac:dyDescent="0.25">
      <c r="A61" s="323" t="s">
        <v>99</v>
      </c>
      <c r="B61" s="324"/>
      <c r="C61" s="324"/>
      <c r="D61" s="324"/>
      <c r="E61" s="324"/>
      <c r="F61" s="324"/>
      <c r="G61" s="324"/>
      <c r="H61" s="324"/>
      <c r="I61" s="324"/>
      <c r="J61" s="11">
        <f>SUM(J62:J64)</f>
        <v>1797.347</v>
      </c>
      <c r="K61" s="12"/>
      <c r="L61" s="9"/>
      <c r="M61" s="9"/>
      <c r="N61" s="9"/>
      <c r="O61" s="7"/>
      <c r="P61" s="7"/>
      <c r="Q61" s="7"/>
    </row>
    <row r="62" spans="1:18" ht="409.5" outlineLevel="1" x14ac:dyDescent="0.2">
      <c r="A62" s="13" t="s">
        <v>1460</v>
      </c>
      <c r="B62" s="14" t="s">
        <v>1382</v>
      </c>
      <c r="C62" s="14" t="s">
        <v>34</v>
      </c>
      <c r="D62" s="41" t="s">
        <v>484</v>
      </c>
      <c r="E62" s="42" t="s">
        <v>485</v>
      </c>
      <c r="F62" s="20">
        <v>1150</v>
      </c>
      <c r="G62" s="14" t="s">
        <v>38</v>
      </c>
      <c r="H62" s="9" t="s">
        <v>39</v>
      </c>
      <c r="I62" s="34" t="s">
        <v>486</v>
      </c>
      <c r="J62" s="101">
        <v>1299.1600000000001</v>
      </c>
      <c r="K62" s="14">
        <v>232.8</v>
      </c>
      <c r="L62" s="96" t="s">
        <v>487</v>
      </c>
      <c r="M62" s="14" t="s">
        <v>115</v>
      </c>
      <c r="N62" s="21" t="s">
        <v>488</v>
      </c>
      <c r="O62" s="14" t="s">
        <v>43</v>
      </c>
      <c r="P62" s="14" t="s">
        <v>1581</v>
      </c>
      <c r="Q62" s="14" t="s">
        <v>1597</v>
      </c>
    </row>
    <row r="63" spans="1:18" ht="362.25" outlineLevel="1" x14ac:dyDescent="0.2">
      <c r="A63" s="13" t="s">
        <v>1461</v>
      </c>
      <c r="B63" s="14" t="s">
        <v>1383</v>
      </c>
      <c r="C63" s="14" t="s">
        <v>34</v>
      </c>
      <c r="D63" s="41" t="s">
        <v>489</v>
      </c>
      <c r="E63" s="42" t="s">
        <v>490</v>
      </c>
      <c r="F63" s="20">
        <v>1150</v>
      </c>
      <c r="G63" s="14" t="s">
        <v>38</v>
      </c>
      <c r="H63" s="9" t="s">
        <v>39</v>
      </c>
      <c r="I63" s="34" t="s">
        <v>491</v>
      </c>
      <c r="J63" s="14">
        <v>1.6</v>
      </c>
      <c r="K63" s="14">
        <v>1.6</v>
      </c>
      <c r="L63" s="96" t="s">
        <v>492</v>
      </c>
      <c r="M63" s="14" t="s">
        <v>115</v>
      </c>
      <c r="N63" s="21" t="s">
        <v>493</v>
      </c>
      <c r="O63" s="14" t="s">
        <v>43</v>
      </c>
      <c r="P63" s="14" t="s">
        <v>1581</v>
      </c>
      <c r="Q63" s="14" t="s">
        <v>494</v>
      </c>
    </row>
    <row r="64" spans="1:18" ht="362.25" outlineLevel="1" x14ac:dyDescent="0.2">
      <c r="A64" s="13" t="s">
        <v>1462</v>
      </c>
      <c r="B64" s="14" t="s">
        <v>1384</v>
      </c>
      <c r="C64" s="14" t="s">
        <v>34</v>
      </c>
      <c r="D64" s="41" t="s">
        <v>495</v>
      </c>
      <c r="E64" s="42" t="s">
        <v>496</v>
      </c>
      <c r="F64" s="20">
        <v>1150</v>
      </c>
      <c r="G64" s="14" t="s">
        <v>38</v>
      </c>
      <c r="H64" s="9" t="s">
        <v>39</v>
      </c>
      <c r="I64" s="34" t="s">
        <v>497</v>
      </c>
      <c r="J64" s="14">
        <v>496.58699999999999</v>
      </c>
      <c r="K64" s="32" t="s">
        <v>117</v>
      </c>
      <c r="L64" s="96" t="s">
        <v>1404</v>
      </c>
      <c r="M64" s="14" t="s">
        <v>115</v>
      </c>
      <c r="N64" s="14" t="s">
        <v>493</v>
      </c>
      <c r="O64" s="14" t="s">
        <v>43</v>
      </c>
      <c r="P64" s="14" t="s">
        <v>1581</v>
      </c>
      <c r="Q64" s="14" t="s">
        <v>498</v>
      </c>
      <c r="R64" s="93"/>
    </row>
    <row r="65" spans="1:17" ht="20.25" x14ac:dyDescent="0.2">
      <c r="A65" s="320" t="s">
        <v>515</v>
      </c>
      <c r="B65" s="321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2"/>
    </row>
    <row r="66" spans="1:17" ht="15.75" customHeight="1" outlineLevel="1" x14ac:dyDescent="0.25">
      <c r="A66" s="323" t="s">
        <v>99</v>
      </c>
      <c r="B66" s="324"/>
      <c r="C66" s="324"/>
      <c r="D66" s="324"/>
      <c r="E66" s="324"/>
      <c r="F66" s="324"/>
      <c r="G66" s="324"/>
      <c r="H66" s="324"/>
      <c r="I66" s="324"/>
      <c r="J66" s="11">
        <f>SUM(J67:J83)</f>
        <v>6112.2359999999999</v>
      </c>
      <c r="K66" s="12"/>
      <c r="L66" s="9"/>
      <c r="M66" s="9"/>
      <c r="N66" s="9"/>
      <c r="O66" s="7"/>
      <c r="P66" s="7"/>
      <c r="Q66" s="7"/>
    </row>
    <row r="67" spans="1:17" ht="94.5" customHeight="1" outlineLevel="1" x14ac:dyDescent="0.2">
      <c r="A67" s="13" t="s">
        <v>1463</v>
      </c>
      <c r="B67" s="228" t="s">
        <v>1997</v>
      </c>
      <c r="C67" s="228" t="s">
        <v>116</v>
      </c>
      <c r="D67" s="241" t="s">
        <v>1998</v>
      </c>
      <c r="E67" s="241" t="s">
        <v>1999</v>
      </c>
      <c r="F67" s="48">
        <v>1132</v>
      </c>
      <c r="G67" s="228" t="s">
        <v>2000</v>
      </c>
      <c r="H67" s="228" t="s">
        <v>39</v>
      </c>
      <c r="I67" s="228" t="s">
        <v>2001</v>
      </c>
      <c r="J67" s="290">
        <v>1844.08</v>
      </c>
      <c r="K67" s="290">
        <v>10348.33</v>
      </c>
      <c r="L67" s="228" t="s">
        <v>2002</v>
      </c>
      <c r="M67" s="228" t="s">
        <v>2003</v>
      </c>
      <c r="N67" s="228" t="s">
        <v>42</v>
      </c>
      <c r="O67" s="228" t="s">
        <v>43</v>
      </c>
      <c r="P67" s="228" t="s">
        <v>74</v>
      </c>
      <c r="Q67" s="388" t="s">
        <v>4115</v>
      </c>
    </row>
    <row r="68" spans="1:17" ht="63" outlineLevel="1" x14ac:dyDescent="0.2">
      <c r="A68" s="13" t="s">
        <v>1464</v>
      </c>
      <c r="B68" s="228" t="s">
        <v>2004</v>
      </c>
      <c r="C68" s="228" t="s">
        <v>116</v>
      </c>
      <c r="D68" s="241" t="s">
        <v>2005</v>
      </c>
      <c r="E68" s="241" t="s">
        <v>2006</v>
      </c>
      <c r="F68" s="48">
        <v>1132</v>
      </c>
      <c r="G68" s="228" t="s">
        <v>2000</v>
      </c>
      <c r="H68" s="228" t="s">
        <v>39</v>
      </c>
      <c r="I68" s="228" t="s">
        <v>2001</v>
      </c>
      <c r="J68" s="290">
        <v>66.682000000000002</v>
      </c>
      <c r="K68" s="290">
        <v>914</v>
      </c>
      <c r="L68" s="228" t="s">
        <v>2003</v>
      </c>
      <c r="M68" s="228" t="s">
        <v>115</v>
      </c>
      <c r="N68" s="228" t="s">
        <v>42</v>
      </c>
      <c r="O68" s="228" t="s">
        <v>43</v>
      </c>
      <c r="P68" s="228" t="s">
        <v>74</v>
      </c>
      <c r="Q68" s="388"/>
    </row>
    <row r="69" spans="1:17" ht="141.75" outlineLevel="1" x14ac:dyDescent="0.2">
      <c r="A69" s="13" t="s">
        <v>1465</v>
      </c>
      <c r="B69" s="288" t="s">
        <v>2007</v>
      </c>
      <c r="C69" s="288" t="s">
        <v>116</v>
      </c>
      <c r="D69" s="291" t="s">
        <v>2008</v>
      </c>
      <c r="E69" s="291" t="s">
        <v>2009</v>
      </c>
      <c r="F69" s="91">
        <v>1132</v>
      </c>
      <c r="G69" s="288" t="s">
        <v>2000</v>
      </c>
      <c r="H69" s="288" t="s">
        <v>39</v>
      </c>
      <c r="I69" s="288" t="s">
        <v>2010</v>
      </c>
      <c r="J69" s="290">
        <v>58.585000000000001</v>
      </c>
      <c r="K69" s="290">
        <v>819</v>
      </c>
      <c r="L69" s="288" t="s">
        <v>2011</v>
      </c>
      <c r="M69" s="288" t="s">
        <v>115</v>
      </c>
      <c r="N69" s="288" t="s">
        <v>2012</v>
      </c>
      <c r="O69" s="288" t="s">
        <v>43</v>
      </c>
      <c r="P69" s="288" t="s">
        <v>74</v>
      </c>
      <c r="Q69" s="288" t="s">
        <v>4116</v>
      </c>
    </row>
    <row r="70" spans="1:17" ht="47.25" customHeight="1" outlineLevel="1" x14ac:dyDescent="0.2">
      <c r="A70" s="13" t="s">
        <v>1466</v>
      </c>
      <c r="B70" s="228" t="s">
        <v>2023</v>
      </c>
      <c r="C70" s="228" t="s">
        <v>34</v>
      </c>
      <c r="D70" s="241" t="s">
        <v>2024</v>
      </c>
      <c r="E70" s="241" t="s">
        <v>2025</v>
      </c>
      <c r="F70" s="292">
        <v>1132</v>
      </c>
      <c r="G70" s="228" t="s">
        <v>38</v>
      </c>
      <c r="H70" s="228" t="s">
        <v>39</v>
      </c>
      <c r="I70" s="228" t="s">
        <v>2026</v>
      </c>
      <c r="J70" s="290">
        <v>0</v>
      </c>
      <c r="K70" s="290">
        <v>2402.5</v>
      </c>
      <c r="L70" s="228" t="s">
        <v>2027</v>
      </c>
      <c r="M70" s="228" t="s">
        <v>2028</v>
      </c>
      <c r="N70" s="228" t="s">
        <v>42</v>
      </c>
      <c r="O70" s="228" t="s">
        <v>43</v>
      </c>
      <c r="P70" s="388" t="s">
        <v>74</v>
      </c>
      <c r="Q70" s="388" t="s">
        <v>4117</v>
      </c>
    </row>
    <row r="71" spans="1:17" ht="94.5" outlineLevel="1" x14ac:dyDescent="0.2">
      <c r="A71" s="13" t="s">
        <v>1467</v>
      </c>
      <c r="B71" s="228" t="s">
        <v>2029</v>
      </c>
      <c r="C71" s="228" t="s">
        <v>34</v>
      </c>
      <c r="D71" s="241" t="s">
        <v>2030</v>
      </c>
      <c r="E71" s="241" t="s">
        <v>2031</v>
      </c>
      <c r="F71" s="292">
        <v>1132</v>
      </c>
      <c r="G71" s="228" t="s">
        <v>38</v>
      </c>
      <c r="H71" s="228" t="s">
        <v>39</v>
      </c>
      <c r="I71" s="228" t="s">
        <v>2026</v>
      </c>
      <c r="J71" s="290">
        <v>1347.624</v>
      </c>
      <c r="K71" s="290">
        <v>4468.34</v>
      </c>
      <c r="L71" s="228" t="s">
        <v>2032</v>
      </c>
      <c r="M71" s="228" t="s">
        <v>2028</v>
      </c>
      <c r="N71" s="228" t="s">
        <v>42</v>
      </c>
      <c r="O71" s="228" t="s">
        <v>43</v>
      </c>
      <c r="P71" s="388"/>
      <c r="Q71" s="388"/>
    </row>
    <row r="72" spans="1:17" ht="94.5" customHeight="1" outlineLevel="1" x14ac:dyDescent="0.2">
      <c r="A72" s="13" t="s">
        <v>1468</v>
      </c>
      <c r="B72" s="287" t="s">
        <v>2073</v>
      </c>
      <c r="C72" s="287" t="s">
        <v>34</v>
      </c>
      <c r="D72" s="92" t="s">
        <v>2074</v>
      </c>
      <c r="E72" s="92" t="s">
        <v>2075</v>
      </c>
      <c r="F72" s="293">
        <v>1132</v>
      </c>
      <c r="G72" s="287" t="s">
        <v>38</v>
      </c>
      <c r="H72" s="287" t="s">
        <v>39</v>
      </c>
      <c r="I72" s="287" t="s">
        <v>2076</v>
      </c>
      <c r="J72" s="290">
        <v>7.51</v>
      </c>
      <c r="K72" s="290">
        <v>4915.83</v>
      </c>
      <c r="L72" s="287" t="s">
        <v>2077</v>
      </c>
      <c r="M72" s="287" t="s">
        <v>2078</v>
      </c>
      <c r="N72" s="287" t="s">
        <v>42</v>
      </c>
      <c r="O72" s="287" t="s">
        <v>43</v>
      </c>
      <c r="P72" s="389" t="s">
        <v>4086</v>
      </c>
      <c r="Q72" s="389" t="s">
        <v>4118</v>
      </c>
    </row>
    <row r="73" spans="1:17" ht="78.75" outlineLevel="1" x14ac:dyDescent="0.2">
      <c r="A73" s="13" t="s">
        <v>1469</v>
      </c>
      <c r="B73" s="228" t="s">
        <v>2079</v>
      </c>
      <c r="C73" s="228" t="s">
        <v>34</v>
      </c>
      <c r="D73" s="241" t="s">
        <v>2080</v>
      </c>
      <c r="E73" s="241" t="s">
        <v>2081</v>
      </c>
      <c r="F73" s="48">
        <v>1132</v>
      </c>
      <c r="G73" s="228" t="s">
        <v>38</v>
      </c>
      <c r="H73" s="228" t="s">
        <v>39</v>
      </c>
      <c r="I73" s="228" t="s">
        <v>2076</v>
      </c>
      <c r="J73" s="290">
        <v>403.68799999999999</v>
      </c>
      <c r="K73" s="290">
        <v>3525.83</v>
      </c>
      <c r="L73" s="228" t="s">
        <v>2082</v>
      </c>
      <c r="M73" s="228" t="s">
        <v>2078</v>
      </c>
      <c r="N73" s="228" t="s">
        <v>42</v>
      </c>
      <c r="O73" s="228" t="s">
        <v>43</v>
      </c>
      <c r="P73" s="389"/>
      <c r="Q73" s="389"/>
    </row>
    <row r="74" spans="1:17" ht="63" outlineLevel="1" x14ac:dyDescent="0.2">
      <c r="A74" s="13" t="s">
        <v>1470</v>
      </c>
      <c r="B74" s="228" t="s">
        <v>2083</v>
      </c>
      <c r="C74" s="228" t="s">
        <v>34</v>
      </c>
      <c r="D74" s="241" t="s">
        <v>2084</v>
      </c>
      <c r="E74" s="241" t="s">
        <v>2085</v>
      </c>
      <c r="F74" s="48">
        <v>1132</v>
      </c>
      <c r="G74" s="228" t="s">
        <v>38</v>
      </c>
      <c r="H74" s="228" t="s">
        <v>39</v>
      </c>
      <c r="I74" s="228" t="s">
        <v>2076</v>
      </c>
      <c r="J74" s="290">
        <v>2291.41</v>
      </c>
      <c r="K74" s="290">
        <v>9864.17</v>
      </c>
      <c r="L74" s="228" t="s">
        <v>2086</v>
      </c>
      <c r="M74" s="228" t="s">
        <v>2078</v>
      </c>
      <c r="N74" s="228" t="s">
        <v>42</v>
      </c>
      <c r="O74" s="228" t="s">
        <v>43</v>
      </c>
      <c r="P74" s="389"/>
      <c r="Q74" s="389"/>
    </row>
    <row r="75" spans="1:17" ht="47.25" customHeight="1" outlineLevel="1" x14ac:dyDescent="0.2">
      <c r="A75" s="13" t="s">
        <v>1471</v>
      </c>
      <c r="B75" s="228" t="s">
        <v>2087</v>
      </c>
      <c r="C75" s="228" t="s">
        <v>34</v>
      </c>
      <c r="D75" s="241" t="s">
        <v>2088</v>
      </c>
      <c r="E75" s="241" t="s">
        <v>2089</v>
      </c>
      <c r="F75" s="48">
        <v>1132</v>
      </c>
      <c r="G75" s="228" t="s">
        <v>38</v>
      </c>
      <c r="H75" s="228" t="s">
        <v>39</v>
      </c>
      <c r="I75" s="228" t="s">
        <v>2076</v>
      </c>
      <c r="J75" s="290">
        <v>0</v>
      </c>
      <c r="K75" s="290">
        <v>17.5</v>
      </c>
      <c r="L75" s="228" t="s">
        <v>2090</v>
      </c>
      <c r="M75" s="228" t="s">
        <v>2078</v>
      </c>
      <c r="N75" s="228" t="s">
        <v>42</v>
      </c>
      <c r="O75" s="228" t="s">
        <v>43</v>
      </c>
      <c r="P75" s="389"/>
      <c r="Q75" s="389"/>
    </row>
    <row r="76" spans="1:17" ht="78.75" outlineLevel="1" x14ac:dyDescent="0.2">
      <c r="A76" s="13" t="s">
        <v>1472</v>
      </c>
      <c r="B76" s="228" t="s">
        <v>2091</v>
      </c>
      <c r="C76" s="228" t="s">
        <v>34</v>
      </c>
      <c r="D76" s="241" t="s">
        <v>2092</v>
      </c>
      <c r="E76" s="241" t="s">
        <v>2093</v>
      </c>
      <c r="F76" s="48">
        <v>1132</v>
      </c>
      <c r="G76" s="228" t="s">
        <v>38</v>
      </c>
      <c r="H76" s="228" t="s">
        <v>39</v>
      </c>
      <c r="I76" s="228" t="s">
        <v>2076</v>
      </c>
      <c r="J76" s="290">
        <v>0</v>
      </c>
      <c r="K76" s="290">
        <v>47.5</v>
      </c>
      <c r="L76" s="228" t="s">
        <v>2094</v>
      </c>
      <c r="M76" s="228" t="s">
        <v>2078</v>
      </c>
      <c r="N76" s="228" t="s">
        <v>42</v>
      </c>
      <c r="O76" s="228" t="s">
        <v>43</v>
      </c>
      <c r="P76" s="389"/>
      <c r="Q76" s="389"/>
    </row>
    <row r="77" spans="1:17" ht="78.75" outlineLevel="1" x14ac:dyDescent="0.2">
      <c r="A77" s="13" t="s">
        <v>1473</v>
      </c>
      <c r="B77" s="228" t="s">
        <v>2095</v>
      </c>
      <c r="C77" s="228" t="s">
        <v>34</v>
      </c>
      <c r="D77" s="241" t="s">
        <v>2096</v>
      </c>
      <c r="E77" s="241" t="s">
        <v>2097</v>
      </c>
      <c r="F77" s="48">
        <v>1132</v>
      </c>
      <c r="G77" s="228" t="s">
        <v>38</v>
      </c>
      <c r="H77" s="228" t="s">
        <v>39</v>
      </c>
      <c r="I77" s="228" t="s">
        <v>2076</v>
      </c>
      <c r="J77" s="290">
        <v>22.920999999999999</v>
      </c>
      <c r="K77" s="290">
        <v>950</v>
      </c>
      <c r="L77" s="228" t="s">
        <v>2098</v>
      </c>
      <c r="M77" s="228" t="s">
        <v>2078</v>
      </c>
      <c r="N77" s="228" t="s">
        <v>42</v>
      </c>
      <c r="O77" s="228" t="s">
        <v>43</v>
      </c>
      <c r="P77" s="389"/>
      <c r="Q77" s="389"/>
    </row>
    <row r="78" spans="1:17" ht="78.75" outlineLevel="1" x14ac:dyDescent="0.2">
      <c r="A78" s="13" t="s">
        <v>1474</v>
      </c>
      <c r="B78" s="228" t="s">
        <v>2099</v>
      </c>
      <c r="C78" s="228" t="s">
        <v>34</v>
      </c>
      <c r="D78" s="241" t="s">
        <v>2100</v>
      </c>
      <c r="E78" s="241" t="s">
        <v>2101</v>
      </c>
      <c r="F78" s="48">
        <v>1132</v>
      </c>
      <c r="G78" s="228" t="s">
        <v>38</v>
      </c>
      <c r="H78" s="228" t="s">
        <v>39</v>
      </c>
      <c r="I78" s="228" t="s">
        <v>2076</v>
      </c>
      <c r="J78" s="290">
        <v>0</v>
      </c>
      <c r="K78" s="290">
        <v>2019.17</v>
      </c>
      <c r="L78" s="228" t="s">
        <v>2102</v>
      </c>
      <c r="M78" s="228" t="s">
        <v>2078</v>
      </c>
      <c r="N78" s="228" t="s">
        <v>42</v>
      </c>
      <c r="O78" s="228" t="s">
        <v>43</v>
      </c>
      <c r="P78" s="389"/>
      <c r="Q78" s="389"/>
    </row>
    <row r="79" spans="1:17" ht="78.75" outlineLevel="1" x14ac:dyDescent="0.2">
      <c r="A79" s="13" t="s">
        <v>1475</v>
      </c>
      <c r="B79" s="228" t="s">
        <v>2103</v>
      </c>
      <c r="C79" s="228" t="s">
        <v>34</v>
      </c>
      <c r="D79" s="241" t="s">
        <v>2104</v>
      </c>
      <c r="E79" s="241" t="s">
        <v>2105</v>
      </c>
      <c r="F79" s="48">
        <v>1132</v>
      </c>
      <c r="G79" s="228" t="s">
        <v>38</v>
      </c>
      <c r="H79" s="228" t="s">
        <v>39</v>
      </c>
      <c r="I79" s="228" t="s">
        <v>2076</v>
      </c>
      <c r="J79" s="290">
        <v>0</v>
      </c>
      <c r="K79" s="290">
        <v>354.17</v>
      </c>
      <c r="L79" s="228" t="s">
        <v>2106</v>
      </c>
      <c r="M79" s="228" t="s">
        <v>2078</v>
      </c>
      <c r="N79" s="228" t="s">
        <v>42</v>
      </c>
      <c r="O79" s="228" t="s">
        <v>43</v>
      </c>
      <c r="P79" s="389"/>
      <c r="Q79" s="389"/>
    </row>
    <row r="80" spans="1:17" ht="78.75" outlineLevel="1" x14ac:dyDescent="0.2">
      <c r="A80" s="13" t="s">
        <v>1476</v>
      </c>
      <c r="B80" s="228" t="s">
        <v>2107</v>
      </c>
      <c r="C80" s="228" t="s">
        <v>34</v>
      </c>
      <c r="D80" s="241" t="s">
        <v>2108</v>
      </c>
      <c r="E80" s="241" t="s">
        <v>2109</v>
      </c>
      <c r="F80" s="48">
        <v>1132</v>
      </c>
      <c r="G80" s="228" t="s">
        <v>38</v>
      </c>
      <c r="H80" s="228" t="s">
        <v>39</v>
      </c>
      <c r="I80" s="228" t="s">
        <v>2076</v>
      </c>
      <c r="J80" s="290">
        <v>0</v>
      </c>
      <c r="K80" s="290">
        <v>94.17</v>
      </c>
      <c r="L80" s="228" t="s">
        <v>2110</v>
      </c>
      <c r="M80" s="228" t="s">
        <v>2078</v>
      </c>
      <c r="N80" s="228" t="s">
        <v>42</v>
      </c>
      <c r="O80" s="228" t="s">
        <v>43</v>
      </c>
      <c r="P80" s="389"/>
      <c r="Q80" s="389"/>
    </row>
    <row r="81" spans="1:18" ht="78.75" outlineLevel="1" x14ac:dyDescent="0.2">
      <c r="A81" s="13" t="s">
        <v>3928</v>
      </c>
      <c r="B81" s="228" t="s">
        <v>2111</v>
      </c>
      <c r="C81" s="228" t="s">
        <v>34</v>
      </c>
      <c r="D81" s="241" t="s">
        <v>2112</v>
      </c>
      <c r="E81" s="241" t="s">
        <v>2113</v>
      </c>
      <c r="F81" s="48">
        <v>1132</v>
      </c>
      <c r="G81" s="228" t="s">
        <v>38</v>
      </c>
      <c r="H81" s="228" t="s">
        <v>39</v>
      </c>
      <c r="I81" s="228" t="s">
        <v>2076</v>
      </c>
      <c r="J81" s="290">
        <v>18.247</v>
      </c>
      <c r="K81" s="290">
        <v>1706.67</v>
      </c>
      <c r="L81" s="228" t="s">
        <v>2114</v>
      </c>
      <c r="M81" s="228" t="s">
        <v>2078</v>
      </c>
      <c r="N81" s="228" t="s">
        <v>42</v>
      </c>
      <c r="O81" s="228" t="s">
        <v>43</v>
      </c>
      <c r="P81" s="390"/>
      <c r="Q81" s="390"/>
    </row>
    <row r="82" spans="1:18" ht="63" outlineLevel="1" x14ac:dyDescent="0.2">
      <c r="A82" s="13" t="s">
        <v>3929</v>
      </c>
      <c r="B82" s="228" t="s">
        <v>2119</v>
      </c>
      <c r="C82" s="228" t="s">
        <v>34</v>
      </c>
      <c r="D82" s="241" t="s">
        <v>2120</v>
      </c>
      <c r="E82" s="241" t="s">
        <v>2121</v>
      </c>
      <c r="F82" s="48">
        <v>1132</v>
      </c>
      <c r="G82" s="228" t="s">
        <v>38</v>
      </c>
      <c r="H82" s="228" t="s">
        <v>39</v>
      </c>
      <c r="I82" s="228" t="s">
        <v>2122</v>
      </c>
      <c r="J82" s="290">
        <v>40.396999999999998</v>
      </c>
      <c r="K82" s="290">
        <v>1989</v>
      </c>
      <c r="L82" s="228" t="s">
        <v>2123</v>
      </c>
      <c r="M82" s="228" t="s">
        <v>115</v>
      </c>
      <c r="N82" s="228" t="s">
        <v>2124</v>
      </c>
      <c r="O82" s="228" t="s">
        <v>43</v>
      </c>
      <c r="P82" s="228" t="s">
        <v>74</v>
      </c>
      <c r="Q82" s="228" t="s">
        <v>4119</v>
      </c>
    </row>
    <row r="83" spans="1:18" ht="63" outlineLevel="1" x14ac:dyDescent="0.2">
      <c r="A83" s="13" t="s">
        <v>3930</v>
      </c>
      <c r="B83" s="228" t="s">
        <v>2125</v>
      </c>
      <c r="C83" s="228"/>
      <c r="D83" s="241" t="s">
        <v>2126</v>
      </c>
      <c r="E83" s="241" t="s">
        <v>2127</v>
      </c>
      <c r="F83" s="292">
        <v>1132</v>
      </c>
      <c r="G83" s="228" t="s">
        <v>38</v>
      </c>
      <c r="H83" s="228" t="s">
        <v>39</v>
      </c>
      <c r="I83" s="228" t="s">
        <v>2122</v>
      </c>
      <c r="J83" s="232">
        <v>11.092000000000001</v>
      </c>
      <c r="K83" s="232" t="s">
        <v>117</v>
      </c>
      <c r="L83" s="228" t="s">
        <v>2128</v>
      </c>
      <c r="M83" s="228" t="s">
        <v>115</v>
      </c>
      <c r="N83" s="228" t="s">
        <v>42</v>
      </c>
      <c r="O83" s="228" t="s">
        <v>43</v>
      </c>
      <c r="P83" s="228" t="s">
        <v>74</v>
      </c>
      <c r="Q83" s="294" t="s">
        <v>2129</v>
      </c>
    </row>
    <row r="84" spans="1:18" ht="20.25" x14ac:dyDescent="0.2">
      <c r="A84" s="320" t="s">
        <v>516</v>
      </c>
      <c r="B84" s="321"/>
      <c r="C84" s="321"/>
      <c r="D84" s="321"/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2"/>
    </row>
    <row r="85" spans="1:18" ht="15.75" outlineLevel="1" x14ac:dyDescent="0.25">
      <c r="A85" s="323" t="s">
        <v>99</v>
      </c>
      <c r="B85" s="324"/>
      <c r="C85" s="324"/>
      <c r="D85" s="324"/>
      <c r="E85" s="324"/>
      <c r="F85" s="324"/>
      <c r="G85" s="324"/>
      <c r="H85" s="324"/>
      <c r="I85" s="324"/>
      <c r="J85" s="11">
        <f>SUM(J86:J91)</f>
        <v>3014.8466800000001</v>
      </c>
      <c r="K85" s="12"/>
      <c r="L85" s="9"/>
      <c r="M85" s="9"/>
      <c r="N85" s="9"/>
      <c r="O85" s="7"/>
      <c r="P85" s="7"/>
      <c r="Q85" s="7"/>
    </row>
    <row r="86" spans="1:18" ht="110.25" outlineLevel="1" x14ac:dyDescent="0.2">
      <c r="A86" s="13" t="s">
        <v>3931</v>
      </c>
      <c r="B86" s="7" t="s">
        <v>1405</v>
      </c>
      <c r="C86" s="7" t="s">
        <v>34</v>
      </c>
      <c r="D86" s="7" t="s">
        <v>1406</v>
      </c>
      <c r="E86" s="7" t="s">
        <v>1407</v>
      </c>
      <c r="F86" s="7">
        <v>1150</v>
      </c>
      <c r="G86" s="7" t="s">
        <v>38</v>
      </c>
      <c r="H86" s="7" t="s">
        <v>39</v>
      </c>
      <c r="I86" s="7" t="s">
        <v>517</v>
      </c>
      <c r="J86" s="34">
        <v>2597.46</v>
      </c>
      <c r="K86" s="32">
        <v>3081.67</v>
      </c>
      <c r="L86" s="97" t="s">
        <v>518</v>
      </c>
      <c r="M86" s="99" t="s">
        <v>1408</v>
      </c>
      <c r="N86" s="51" t="s">
        <v>42</v>
      </c>
      <c r="O86" s="7" t="s">
        <v>43</v>
      </c>
      <c r="P86" s="7" t="s">
        <v>1581</v>
      </c>
      <c r="Q86" s="7" t="s">
        <v>519</v>
      </c>
      <c r="R86" s="112"/>
    </row>
    <row r="87" spans="1:18" ht="283.5" outlineLevel="1" x14ac:dyDescent="0.2">
      <c r="A87" s="13" t="s">
        <v>3932</v>
      </c>
      <c r="B87" s="277" t="s">
        <v>1409</v>
      </c>
      <c r="C87" s="277" t="s">
        <v>34</v>
      </c>
      <c r="D87" s="277" t="s">
        <v>1410</v>
      </c>
      <c r="E87" s="277" t="s">
        <v>1411</v>
      </c>
      <c r="F87" s="277">
        <v>1150</v>
      </c>
      <c r="G87" s="277" t="s">
        <v>38</v>
      </c>
      <c r="H87" s="277" t="s">
        <v>39</v>
      </c>
      <c r="I87" s="277" t="s">
        <v>1314</v>
      </c>
      <c r="J87" s="278">
        <v>417.38668000000001</v>
      </c>
      <c r="K87" s="277">
        <v>4094.79</v>
      </c>
      <c r="L87" s="279" t="s">
        <v>521</v>
      </c>
      <c r="M87" s="279" t="s">
        <v>1412</v>
      </c>
      <c r="N87" s="236" t="s">
        <v>522</v>
      </c>
      <c r="O87" s="236" t="s">
        <v>43</v>
      </c>
      <c r="P87" s="228" t="s">
        <v>1580</v>
      </c>
      <c r="Q87" s="280" t="s">
        <v>4110</v>
      </c>
      <c r="R87" s="105"/>
    </row>
    <row r="88" spans="1:18" ht="110.25" outlineLevel="1" x14ac:dyDescent="0.2">
      <c r="A88" s="13" t="s">
        <v>3933</v>
      </c>
      <c r="B88" s="7" t="s">
        <v>524</v>
      </c>
      <c r="C88" s="7" t="s">
        <v>34</v>
      </c>
      <c r="D88" s="7" t="s">
        <v>525</v>
      </c>
      <c r="E88" s="7" t="s">
        <v>526</v>
      </c>
      <c r="F88" s="7">
        <v>1150</v>
      </c>
      <c r="G88" s="7" t="s">
        <v>38</v>
      </c>
      <c r="H88" s="7" t="s">
        <v>39</v>
      </c>
      <c r="I88" s="51" t="s">
        <v>1315</v>
      </c>
      <c r="J88" s="34">
        <v>0</v>
      </c>
      <c r="K88" s="39" t="s">
        <v>117</v>
      </c>
      <c r="L88" s="51" t="s">
        <v>527</v>
      </c>
      <c r="M88" s="52" t="s">
        <v>528</v>
      </c>
      <c r="N88" s="51" t="s">
        <v>42</v>
      </c>
      <c r="O88" s="7" t="s">
        <v>529</v>
      </c>
      <c r="P88" s="111" t="s">
        <v>74</v>
      </c>
      <c r="Q88" s="53" t="s">
        <v>4201</v>
      </c>
      <c r="R88" s="98"/>
    </row>
    <row r="89" spans="1:18" ht="173.25" outlineLevel="1" x14ac:dyDescent="0.2">
      <c r="A89" s="13" t="s">
        <v>3934</v>
      </c>
      <c r="B89" s="7" t="s">
        <v>1548</v>
      </c>
      <c r="C89" s="7" t="s">
        <v>34</v>
      </c>
      <c r="D89" s="7" t="s">
        <v>1549</v>
      </c>
      <c r="E89" s="7" t="s">
        <v>520</v>
      </c>
      <c r="F89" s="7">
        <v>1150</v>
      </c>
      <c r="G89" s="7" t="s">
        <v>38</v>
      </c>
      <c r="H89" s="7" t="s">
        <v>39</v>
      </c>
      <c r="I89" s="7" t="s">
        <v>1550</v>
      </c>
      <c r="J89" s="34">
        <v>0</v>
      </c>
      <c r="K89" s="7" t="s">
        <v>117</v>
      </c>
      <c r="L89" s="100" t="s">
        <v>520</v>
      </c>
      <c r="M89" s="100" t="s">
        <v>1551</v>
      </c>
      <c r="N89" s="51" t="s">
        <v>42</v>
      </c>
      <c r="O89" s="7" t="s">
        <v>529</v>
      </c>
      <c r="P89" s="7" t="s">
        <v>74</v>
      </c>
      <c r="Q89" s="55" t="s">
        <v>1552</v>
      </c>
      <c r="R89" s="112"/>
    </row>
    <row r="90" spans="1:18" ht="126" outlineLevel="1" x14ac:dyDescent="0.2">
      <c r="A90" s="13" t="s">
        <v>3935</v>
      </c>
      <c r="B90" s="7" t="s">
        <v>1601</v>
      </c>
      <c r="C90" s="7" t="s">
        <v>34</v>
      </c>
      <c r="D90" s="7" t="s">
        <v>1602</v>
      </c>
      <c r="E90" s="7" t="s">
        <v>1603</v>
      </c>
      <c r="F90" s="7">
        <v>1150</v>
      </c>
      <c r="G90" s="7" t="s">
        <v>38</v>
      </c>
      <c r="H90" s="7" t="s">
        <v>39</v>
      </c>
      <c r="I90" s="54" t="s">
        <v>1604</v>
      </c>
      <c r="J90" s="34">
        <v>0</v>
      </c>
      <c r="K90" s="12" t="s">
        <v>117</v>
      </c>
      <c r="L90" s="54" t="s">
        <v>1605</v>
      </c>
      <c r="M90" s="54" t="s">
        <v>1606</v>
      </c>
      <c r="N90" s="9" t="s">
        <v>42</v>
      </c>
      <c r="O90" s="51" t="s">
        <v>529</v>
      </c>
      <c r="P90" s="7" t="s">
        <v>1581</v>
      </c>
      <c r="Q90" s="53" t="s">
        <v>4202</v>
      </c>
    </row>
    <row r="91" spans="1:18" ht="110.25" outlineLevel="1" x14ac:dyDescent="0.2">
      <c r="A91" s="13" t="s">
        <v>3936</v>
      </c>
      <c r="B91" s="9" t="s">
        <v>1607</v>
      </c>
      <c r="C91" s="7" t="s">
        <v>34</v>
      </c>
      <c r="D91" s="10" t="s">
        <v>1608</v>
      </c>
      <c r="E91" s="10" t="s">
        <v>1609</v>
      </c>
      <c r="F91" s="7">
        <v>1150</v>
      </c>
      <c r="G91" s="7" t="s">
        <v>38</v>
      </c>
      <c r="H91" s="7" t="s">
        <v>39</v>
      </c>
      <c r="I91" s="9" t="s">
        <v>1610</v>
      </c>
      <c r="J91" s="34">
        <v>0</v>
      </c>
      <c r="K91" s="12" t="s">
        <v>117</v>
      </c>
      <c r="L91" s="54" t="s">
        <v>1611</v>
      </c>
      <c r="M91" s="53" t="s">
        <v>1612</v>
      </c>
      <c r="N91" s="51" t="s">
        <v>42</v>
      </c>
      <c r="O91" s="7" t="s">
        <v>529</v>
      </c>
      <c r="P91" s="7" t="s">
        <v>1581</v>
      </c>
      <c r="Q91" s="7" t="s">
        <v>1613</v>
      </c>
    </row>
    <row r="92" spans="1:18" ht="173.25" outlineLevel="1" x14ac:dyDescent="0.2">
      <c r="A92" s="13" t="s">
        <v>3937</v>
      </c>
      <c r="B92" s="123" t="s">
        <v>1614</v>
      </c>
      <c r="C92" s="122" t="s">
        <v>34</v>
      </c>
      <c r="D92" s="124" t="s">
        <v>1615</v>
      </c>
      <c r="E92" s="124" t="s">
        <v>1616</v>
      </c>
      <c r="F92" s="145">
        <v>1150</v>
      </c>
      <c r="G92" s="122" t="s">
        <v>38</v>
      </c>
      <c r="H92" s="122" t="s">
        <v>39</v>
      </c>
      <c r="I92" s="123" t="s">
        <v>1610</v>
      </c>
      <c r="J92" s="143">
        <v>0</v>
      </c>
      <c r="K92" s="142" t="s">
        <v>117</v>
      </c>
      <c r="L92" s="144" t="s">
        <v>1617</v>
      </c>
      <c r="M92" s="144" t="s">
        <v>1606</v>
      </c>
      <c r="N92" s="131" t="s">
        <v>42</v>
      </c>
      <c r="O92" s="122" t="s">
        <v>529</v>
      </c>
      <c r="P92" s="122" t="s">
        <v>1581</v>
      </c>
      <c r="Q92" s="122" t="s">
        <v>4203</v>
      </c>
    </row>
    <row r="93" spans="1:18" ht="18.75" customHeight="1" x14ac:dyDescent="0.2">
      <c r="A93" s="320" t="s">
        <v>737</v>
      </c>
      <c r="B93" s="321"/>
      <c r="C93" s="321"/>
      <c r="D93" s="321"/>
      <c r="E93" s="321"/>
      <c r="F93" s="321"/>
      <c r="G93" s="321"/>
      <c r="H93" s="321"/>
      <c r="I93" s="321"/>
      <c r="J93" s="321"/>
      <c r="K93" s="321"/>
      <c r="L93" s="321"/>
      <c r="M93" s="321"/>
      <c r="N93" s="321"/>
      <c r="O93" s="321"/>
      <c r="P93" s="321"/>
      <c r="Q93" s="322"/>
    </row>
    <row r="94" spans="1:18" ht="15.75" outlineLevel="1" x14ac:dyDescent="0.25">
      <c r="A94" s="323" t="s">
        <v>99</v>
      </c>
      <c r="B94" s="324"/>
      <c r="C94" s="324"/>
      <c r="D94" s="324"/>
      <c r="E94" s="324"/>
      <c r="F94" s="324"/>
      <c r="G94" s="324"/>
      <c r="H94" s="324"/>
      <c r="I94" s="324"/>
      <c r="J94" s="11">
        <f>SUM(J95:J104)</f>
        <v>13177.640780000002</v>
      </c>
      <c r="K94" s="12"/>
      <c r="L94" s="9"/>
      <c r="M94" s="9"/>
      <c r="N94" s="9"/>
      <c r="O94" s="7"/>
      <c r="P94" s="7"/>
      <c r="Q94" s="7"/>
    </row>
    <row r="95" spans="1:18" ht="78.75" outlineLevel="1" x14ac:dyDescent="0.2">
      <c r="A95" s="13" t="s">
        <v>3938</v>
      </c>
      <c r="B95" s="96" t="s">
        <v>1821</v>
      </c>
      <c r="C95" s="56" t="s">
        <v>116</v>
      </c>
      <c r="D95" s="56">
        <v>311000096000</v>
      </c>
      <c r="E95" s="56" t="s">
        <v>1822</v>
      </c>
      <c r="F95" s="41" t="s">
        <v>37</v>
      </c>
      <c r="G95" s="96" t="s">
        <v>38</v>
      </c>
      <c r="H95" s="96" t="s">
        <v>39</v>
      </c>
      <c r="I95" s="96" t="s">
        <v>1823</v>
      </c>
      <c r="J95" s="34">
        <v>0</v>
      </c>
      <c r="K95" s="34">
        <v>1330.67</v>
      </c>
      <c r="L95" s="96" t="s">
        <v>1824</v>
      </c>
      <c r="M95" s="57" t="s">
        <v>1825</v>
      </c>
      <c r="N95" s="96" t="s">
        <v>42</v>
      </c>
      <c r="O95" s="58" t="s">
        <v>523</v>
      </c>
      <c r="P95" s="97" t="s">
        <v>1581</v>
      </c>
      <c r="Q95" s="96" t="s">
        <v>1826</v>
      </c>
    </row>
    <row r="96" spans="1:18" ht="78.75" outlineLevel="1" x14ac:dyDescent="0.2">
      <c r="A96" s="13" t="s">
        <v>3939</v>
      </c>
      <c r="B96" s="96" t="s">
        <v>1827</v>
      </c>
      <c r="C96" s="56" t="s">
        <v>116</v>
      </c>
      <c r="D96" s="56">
        <v>311000098000</v>
      </c>
      <c r="E96" s="56" t="s">
        <v>1828</v>
      </c>
      <c r="F96" s="41" t="s">
        <v>37</v>
      </c>
      <c r="G96" s="96" t="s">
        <v>38</v>
      </c>
      <c r="H96" s="96" t="s">
        <v>39</v>
      </c>
      <c r="I96" s="96" t="s">
        <v>1823</v>
      </c>
      <c r="J96" s="34">
        <v>31.479189999999999</v>
      </c>
      <c r="K96" s="34">
        <v>2268.5</v>
      </c>
      <c r="L96" s="96" t="s">
        <v>1829</v>
      </c>
      <c r="M96" s="57" t="s">
        <v>1830</v>
      </c>
      <c r="N96" s="96" t="s">
        <v>42</v>
      </c>
      <c r="O96" s="58" t="s">
        <v>523</v>
      </c>
      <c r="P96" s="96" t="s">
        <v>1581</v>
      </c>
      <c r="Q96" s="96" t="s">
        <v>1831</v>
      </c>
    </row>
    <row r="97" spans="1:18" ht="78.75" outlineLevel="1" x14ac:dyDescent="0.2">
      <c r="A97" s="13" t="s">
        <v>3940</v>
      </c>
      <c r="B97" s="96" t="s">
        <v>1832</v>
      </c>
      <c r="C97" s="56" t="s">
        <v>116</v>
      </c>
      <c r="D97" s="56">
        <v>311000049001</v>
      </c>
      <c r="E97" s="56" t="s">
        <v>1833</v>
      </c>
      <c r="F97" s="41" t="s">
        <v>37</v>
      </c>
      <c r="G97" s="96" t="s">
        <v>38</v>
      </c>
      <c r="H97" s="96" t="s">
        <v>39</v>
      </c>
      <c r="I97" s="96" t="s">
        <v>1823</v>
      </c>
      <c r="J97" s="59">
        <v>918.45</v>
      </c>
      <c r="K97" s="34">
        <v>2813.83</v>
      </c>
      <c r="L97" s="96" t="s">
        <v>1834</v>
      </c>
      <c r="M97" s="57" t="s">
        <v>1835</v>
      </c>
      <c r="N97" s="96" t="s">
        <v>1836</v>
      </c>
      <c r="O97" s="58" t="s">
        <v>523</v>
      </c>
      <c r="P97" s="96" t="s">
        <v>1581</v>
      </c>
      <c r="Q97" s="96" t="s">
        <v>1837</v>
      </c>
    </row>
    <row r="98" spans="1:18" ht="78.75" outlineLevel="1" x14ac:dyDescent="0.2">
      <c r="A98" s="13" t="s">
        <v>3941</v>
      </c>
      <c r="B98" s="96" t="s">
        <v>1838</v>
      </c>
      <c r="C98" s="56" t="s">
        <v>116</v>
      </c>
      <c r="D98" s="56">
        <v>311000050002</v>
      </c>
      <c r="E98" s="56" t="s">
        <v>1833</v>
      </c>
      <c r="F98" s="41" t="s">
        <v>37</v>
      </c>
      <c r="G98" s="96" t="s">
        <v>38</v>
      </c>
      <c r="H98" s="96" t="s">
        <v>39</v>
      </c>
      <c r="I98" s="96" t="s">
        <v>1823</v>
      </c>
      <c r="J98" s="59">
        <v>918.45</v>
      </c>
      <c r="K98" s="34">
        <v>2813.83</v>
      </c>
      <c r="L98" s="96" t="s">
        <v>1834</v>
      </c>
      <c r="M98" s="57" t="s">
        <v>1835</v>
      </c>
      <c r="N98" s="96" t="s">
        <v>1836</v>
      </c>
      <c r="O98" s="58" t="s">
        <v>523</v>
      </c>
      <c r="P98" s="96" t="s">
        <v>1581</v>
      </c>
      <c r="Q98" s="96" t="s">
        <v>1839</v>
      </c>
    </row>
    <row r="99" spans="1:18" ht="110.25" outlineLevel="1" x14ac:dyDescent="0.2">
      <c r="A99" s="13" t="s">
        <v>3942</v>
      </c>
      <c r="B99" s="96" t="s">
        <v>1840</v>
      </c>
      <c r="C99" s="56" t="s">
        <v>116</v>
      </c>
      <c r="D99" s="56" t="s">
        <v>1841</v>
      </c>
      <c r="E99" s="56" t="s">
        <v>1842</v>
      </c>
      <c r="F99" s="41" t="s">
        <v>37</v>
      </c>
      <c r="G99" s="96" t="s">
        <v>38</v>
      </c>
      <c r="H99" s="96" t="s">
        <v>39</v>
      </c>
      <c r="I99" s="96" t="s">
        <v>1823</v>
      </c>
      <c r="J99" s="59">
        <v>7209.58</v>
      </c>
      <c r="K99" s="60">
        <v>6410</v>
      </c>
      <c r="L99" s="96" t="s">
        <v>1843</v>
      </c>
      <c r="M99" s="57" t="s">
        <v>1844</v>
      </c>
      <c r="N99" s="96" t="s">
        <v>1845</v>
      </c>
      <c r="O99" s="58" t="s">
        <v>523</v>
      </c>
      <c r="P99" s="96" t="s">
        <v>1581</v>
      </c>
      <c r="Q99" s="96" t="s">
        <v>1846</v>
      </c>
    </row>
    <row r="100" spans="1:18" ht="204.75" outlineLevel="1" x14ac:dyDescent="0.2">
      <c r="A100" s="13" t="s">
        <v>3943</v>
      </c>
      <c r="B100" s="96" t="s">
        <v>1847</v>
      </c>
      <c r="C100" s="56" t="s">
        <v>116</v>
      </c>
      <c r="D100" s="56">
        <v>312000063001</v>
      </c>
      <c r="E100" s="56" t="s">
        <v>1848</v>
      </c>
      <c r="F100" s="41" t="s">
        <v>37</v>
      </c>
      <c r="G100" s="96" t="s">
        <v>38</v>
      </c>
      <c r="H100" s="96" t="s">
        <v>39</v>
      </c>
      <c r="I100" s="96" t="s">
        <v>1823</v>
      </c>
      <c r="J100" s="59">
        <v>0</v>
      </c>
      <c r="K100" s="34">
        <v>29374.346000000001</v>
      </c>
      <c r="L100" s="96" t="s">
        <v>1849</v>
      </c>
      <c r="M100" s="57" t="s">
        <v>1850</v>
      </c>
      <c r="N100" s="96" t="s">
        <v>1851</v>
      </c>
      <c r="O100" s="58" t="s">
        <v>523</v>
      </c>
      <c r="P100" s="47" t="s">
        <v>1581</v>
      </c>
      <c r="Q100" s="314" t="s">
        <v>1852</v>
      </c>
    </row>
    <row r="101" spans="1:18" ht="78.75" outlineLevel="1" x14ac:dyDescent="0.2">
      <c r="A101" s="13" t="s">
        <v>3944</v>
      </c>
      <c r="B101" s="96" t="s">
        <v>1853</v>
      </c>
      <c r="C101" s="56" t="s">
        <v>116</v>
      </c>
      <c r="D101" s="56">
        <v>311000046000</v>
      </c>
      <c r="E101" s="56" t="s">
        <v>1854</v>
      </c>
      <c r="F101" s="41" t="s">
        <v>37</v>
      </c>
      <c r="G101" s="96" t="s">
        <v>38</v>
      </c>
      <c r="H101" s="96" t="s">
        <v>39</v>
      </c>
      <c r="I101" s="96" t="s">
        <v>1823</v>
      </c>
      <c r="J101" s="59">
        <v>3708.71</v>
      </c>
      <c r="K101" s="34">
        <v>5425.5932199999997</v>
      </c>
      <c r="L101" s="96" t="s">
        <v>1855</v>
      </c>
      <c r="M101" s="57" t="s">
        <v>1856</v>
      </c>
      <c r="N101" s="96" t="s">
        <v>42</v>
      </c>
      <c r="O101" s="58" t="s">
        <v>523</v>
      </c>
      <c r="P101" s="47" t="s">
        <v>1581</v>
      </c>
      <c r="Q101" s="314" t="s">
        <v>1857</v>
      </c>
    </row>
    <row r="102" spans="1:18" ht="78.75" outlineLevel="1" x14ac:dyDescent="0.2">
      <c r="A102" s="13" t="s">
        <v>3945</v>
      </c>
      <c r="B102" s="96" t="s">
        <v>1858</v>
      </c>
      <c r="C102" s="56" t="s">
        <v>116</v>
      </c>
      <c r="D102" s="56">
        <v>311000089000</v>
      </c>
      <c r="E102" s="56" t="s">
        <v>1859</v>
      </c>
      <c r="F102" s="41" t="s">
        <v>37</v>
      </c>
      <c r="G102" s="96" t="s">
        <v>38</v>
      </c>
      <c r="H102" s="96" t="s">
        <v>39</v>
      </c>
      <c r="I102" s="96" t="s">
        <v>1823</v>
      </c>
      <c r="J102" s="59">
        <v>258.09127000000001</v>
      </c>
      <c r="K102" s="34">
        <v>2315.67</v>
      </c>
      <c r="L102" s="96" t="s">
        <v>1860</v>
      </c>
      <c r="M102" s="57" t="s">
        <v>1861</v>
      </c>
      <c r="N102" s="96" t="s">
        <v>42</v>
      </c>
      <c r="O102" s="58" t="s">
        <v>523</v>
      </c>
      <c r="P102" s="47" t="s">
        <v>1581</v>
      </c>
      <c r="Q102" s="314" t="s">
        <v>1862</v>
      </c>
    </row>
    <row r="103" spans="1:18" ht="78.75" outlineLevel="1" x14ac:dyDescent="0.2">
      <c r="A103" s="13" t="s">
        <v>3946</v>
      </c>
      <c r="B103" s="96" t="s">
        <v>1863</v>
      </c>
      <c r="C103" s="56" t="s">
        <v>116</v>
      </c>
      <c r="D103" s="56">
        <v>311000087000</v>
      </c>
      <c r="E103" s="56" t="s">
        <v>1864</v>
      </c>
      <c r="F103" s="41" t="s">
        <v>37</v>
      </c>
      <c r="G103" s="96" t="s">
        <v>38</v>
      </c>
      <c r="H103" s="96" t="s">
        <v>39</v>
      </c>
      <c r="I103" s="96" t="s">
        <v>1823</v>
      </c>
      <c r="J103" s="59">
        <v>132.88032000000001</v>
      </c>
      <c r="K103" s="34">
        <v>445.17</v>
      </c>
      <c r="L103" s="96" t="s">
        <v>1865</v>
      </c>
      <c r="M103" s="57" t="s">
        <v>1866</v>
      </c>
      <c r="N103" s="96" t="s">
        <v>42</v>
      </c>
      <c r="O103" s="58" t="s">
        <v>523</v>
      </c>
      <c r="P103" s="47" t="s">
        <v>1581</v>
      </c>
      <c r="Q103" s="314" t="s">
        <v>1867</v>
      </c>
    </row>
    <row r="104" spans="1:18" ht="78.75" outlineLevel="1" x14ac:dyDescent="0.2">
      <c r="A104" s="13" t="s">
        <v>3947</v>
      </c>
      <c r="B104" s="96" t="s">
        <v>1868</v>
      </c>
      <c r="C104" s="56" t="s">
        <v>116</v>
      </c>
      <c r="D104" s="56">
        <v>312000412000</v>
      </c>
      <c r="E104" s="56" t="s">
        <v>1869</v>
      </c>
      <c r="F104" s="41" t="s">
        <v>37</v>
      </c>
      <c r="G104" s="96" t="s">
        <v>38</v>
      </c>
      <c r="H104" s="96" t="s">
        <v>39</v>
      </c>
      <c r="I104" s="96" t="s">
        <v>1823</v>
      </c>
      <c r="J104" s="59">
        <v>0</v>
      </c>
      <c r="K104" s="34">
        <v>372.5</v>
      </c>
      <c r="L104" s="96" t="s">
        <v>1870</v>
      </c>
      <c r="M104" s="57" t="s">
        <v>1871</v>
      </c>
      <c r="N104" s="96" t="s">
        <v>42</v>
      </c>
      <c r="O104" s="58" t="s">
        <v>523</v>
      </c>
      <c r="P104" s="47" t="s">
        <v>1581</v>
      </c>
      <c r="Q104" s="314" t="s">
        <v>1872</v>
      </c>
    </row>
    <row r="105" spans="1:18" ht="20.25" x14ac:dyDescent="0.2">
      <c r="A105" s="320" t="s">
        <v>741</v>
      </c>
      <c r="B105" s="321"/>
      <c r="C105" s="321"/>
      <c r="D105" s="321"/>
      <c r="E105" s="321"/>
      <c r="F105" s="321"/>
      <c r="G105" s="321"/>
      <c r="H105" s="321"/>
      <c r="I105" s="321"/>
      <c r="J105" s="321"/>
      <c r="K105" s="321"/>
      <c r="L105" s="321"/>
      <c r="M105" s="321"/>
      <c r="N105" s="321"/>
      <c r="O105" s="321"/>
      <c r="P105" s="321"/>
      <c r="Q105" s="322"/>
    </row>
    <row r="106" spans="1:18" ht="15.75" outlineLevel="1" x14ac:dyDescent="0.25">
      <c r="A106" s="323" t="s">
        <v>99</v>
      </c>
      <c r="B106" s="324"/>
      <c r="C106" s="324"/>
      <c r="D106" s="324"/>
      <c r="E106" s="324"/>
      <c r="F106" s="324"/>
      <c r="G106" s="324"/>
      <c r="H106" s="324"/>
      <c r="I106" s="324"/>
      <c r="J106" s="11">
        <f>SUM(J107:J123)</f>
        <v>4627.33</v>
      </c>
      <c r="K106" s="12"/>
      <c r="L106" s="9"/>
      <c r="M106" s="9"/>
      <c r="N106" s="9"/>
      <c r="O106" s="7"/>
      <c r="P106" s="7"/>
      <c r="Q106" s="7"/>
    </row>
    <row r="107" spans="1:18" ht="157.5" outlineLevel="1" x14ac:dyDescent="0.2">
      <c r="A107" s="148" t="s">
        <v>3948</v>
      </c>
      <c r="B107" s="125" t="s">
        <v>742</v>
      </c>
      <c r="C107" s="125" t="s">
        <v>743</v>
      </c>
      <c r="D107" s="149" t="s">
        <v>744</v>
      </c>
      <c r="E107" s="149" t="s">
        <v>1713</v>
      </c>
      <c r="F107" s="133" t="s">
        <v>113</v>
      </c>
      <c r="G107" s="125" t="s">
        <v>38</v>
      </c>
      <c r="H107" s="123" t="s">
        <v>39</v>
      </c>
      <c r="I107" s="125" t="s">
        <v>1714</v>
      </c>
      <c r="J107" s="201">
        <v>0</v>
      </c>
      <c r="K107" s="127">
        <v>1415.5</v>
      </c>
      <c r="L107" s="125" t="s">
        <v>1715</v>
      </c>
      <c r="M107" s="202" t="s">
        <v>1716</v>
      </c>
      <c r="N107" s="126" t="s">
        <v>42</v>
      </c>
      <c r="O107" s="126" t="s">
        <v>523</v>
      </c>
      <c r="P107" s="126" t="s">
        <v>1581</v>
      </c>
      <c r="Q107" s="126" t="s">
        <v>1717</v>
      </c>
      <c r="R107" s="113"/>
    </row>
    <row r="108" spans="1:18" ht="157.5" outlineLevel="1" x14ac:dyDescent="0.2">
      <c r="A108" s="148" t="s">
        <v>3949</v>
      </c>
      <c r="B108" s="125" t="s">
        <v>745</v>
      </c>
      <c r="C108" s="125" t="s">
        <v>743</v>
      </c>
      <c r="D108" s="149" t="s">
        <v>746</v>
      </c>
      <c r="E108" s="149" t="s">
        <v>1719</v>
      </c>
      <c r="F108" s="133" t="s">
        <v>113</v>
      </c>
      <c r="G108" s="125" t="s">
        <v>38</v>
      </c>
      <c r="H108" s="123" t="s">
        <v>39</v>
      </c>
      <c r="I108" s="125" t="s">
        <v>1720</v>
      </c>
      <c r="J108" s="201">
        <v>0</v>
      </c>
      <c r="K108" s="126">
        <v>1049.4000000000001</v>
      </c>
      <c r="L108" s="126" t="s">
        <v>1721</v>
      </c>
      <c r="M108" s="202" t="s">
        <v>1722</v>
      </c>
      <c r="N108" s="126" t="s">
        <v>42</v>
      </c>
      <c r="O108" s="126" t="s">
        <v>523</v>
      </c>
      <c r="P108" s="126" t="s">
        <v>1581</v>
      </c>
      <c r="Q108" s="126" t="s">
        <v>1717</v>
      </c>
    </row>
    <row r="109" spans="1:18" ht="157.5" outlineLevel="1" x14ac:dyDescent="0.2">
      <c r="A109" s="148" t="s">
        <v>3950</v>
      </c>
      <c r="B109" s="126" t="s">
        <v>747</v>
      </c>
      <c r="C109" s="126" t="s">
        <v>116</v>
      </c>
      <c r="D109" s="126">
        <v>213</v>
      </c>
      <c r="E109" s="149" t="s">
        <v>1724</v>
      </c>
      <c r="F109" s="133" t="s">
        <v>113</v>
      </c>
      <c r="G109" s="125" t="s">
        <v>38</v>
      </c>
      <c r="H109" s="123" t="s">
        <v>39</v>
      </c>
      <c r="I109" s="126" t="s">
        <v>1725</v>
      </c>
      <c r="J109" s="201">
        <v>0</v>
      </c>
      <c r="K109" s="153">
        <v>715.9</v>
      </c>
      <c r="L109" s="126" t="s">
        <v>1726</v>
      </c>
      <c r="M109" s="202" t="s">
        <v>1727</v>
      </c>
      <c r="N109" s="126" t="s">
        <v>42</v>
      </c>
      <c r="O109" s="126" t="s">
        <v>523</v>
      </c>
      <c r="P109" s="126" t="s">
        <v>1581</v>
      </c>
      <c r="Q109" s="126" t="s">
        <v>1717</v>
      </c>
    </row>
    <row r="110" spans="1:18" ht="157.5" outlineLevel="1" x14ac:dyDescent="0.2">
      <c r="A110" s="148" t="s">
        <v>3951</v>
      </c>
      <c r="B110" s="126" t="s">
        <v>748</v>
      </c>
      <c r="C110" s="126" t="s">
        <v>116</v>
      </c>
      <c r="D110" s="126">
        <v>214</v>
      </c>
      <c r="E110" s="149" t="s">
        <v>1729</v>
      </c>
      <c r="F110" s="133" t="s">
        <v>113</v>
      </c>
      <c r="G110" s="125" t="s">
        <v>38</v>
      </c>
      <c r="H110" s="123" t="s">
        <v>39</v>
      </c>
      <c r="I110" s="126" t="s">
        <v>1730</v>
      </c>
      <c r="J110" s="201">
        <v>0</v>
      </c>
      <c r="K110" s="203">
        <v>593.79999999999995</v>
      </c>
      <c r="L110" s="126" t="s">
        <v>1731</v>
      </c>
      <c r="M110" s="202" t="s">
        <v>1732</v>
      </c>
      <c r="N110" s="126" t="s">
        <v>42</v>
      </c>
      <c r="O110" s="126" t="s">
        <v>523</v>
      </c>
      <c r="P110" s="126" t="s">
        <v>1581</v>
      </c>
      <c r="Q110" s="126" t="s">
        <v>1717</v>
      </c>
    </row>
    <row r="111" spans="1:18" ht="157.5" outlineLevel="1" x14ac:dyDescent="0.2">
      <c r="A111" s="148" t="s">
        <v>3952</v>
      </c>
      <c r="B111" s="126" t="s">
        <v>749</v>
      </c>
      <c r="C111" s="126" t="s">
        <v>116</v>
      </c>
      <c r="D111" s="126">
        <v>99</v>
      </c>
      <c r="E111" s="149" t="s">
        <v>1734</v>
      </c>
      <c r="F111" s="133" t="s">
        <v>113</v>
      </c>
      <c r="G111" s="125" t="s">
        <v>38</v>
      </c>
      <c r="H111" s="123" t="s">
        <v>39</v>
      </c>
      <c r="I111" s="126" t="s">
        <v>1735</v>
      </c>
      <c r="J111" s="201">
        <v>0</v>
      </c>
      <c r="K111" s="203">
        <v>545.08399999999995</v>
      </c>
      <c r="L111" s="126" t="s">
        <v>1736</v>
      </c>
      <c r="M111" s="202" t="s">
        <v>1737</v>
      </c>
      <c r="N111" s="126" t="s">
        <v>42</v>
      </c>
      <c r="O111" s="126" t="s">
        <v>523</v>
      </c>
      <c r="P111" s="126" t="s">
        <v>1581</v>
      </c>
      <c r="Q111" s="126" t="s">
        <v>1738</v>
      </c>
    </row>
    <row r="112" spans="1:18" ht="157.5" outlineLevel="1" x14ac:dyDescent="0.2">
      <c r="A112" s="148" t="s">
        <v>3953</v>
      </c>
      <c r="B112" s="126" t="s">
        <v>750</v>
      </c>
      <c r="C112" s="126" t="s">
        <v>116</v>
      </c>
      <c r="D112" s="126">
        <v>211</v>
      </c>
      <c r="E112" s="149" t="s">
        <v>1740</v>
      </c>
      <c r="F112" s="133" t="s">
        <v>113</v>
      </c>
      <c r="G112" s="125" t="s">
        <v>38</v>
      </c>
      <c r="H112" s="123" t="s">
        <v>39</v>
      </c>
      <c r="I112" s="126" t="s">
        <v>1741</v>
      </c>
      <c r="J112" s="201">
        <v>0</v>
      </c>
      <c r="K112" s="203">
        <v>1082</v>
      </c>
      <c r="L112" s="126" t="s">
        <v>1742</v>
      </c>
      <c r="M112" s="202" t="s">
        <v>1743</v>
      </c>
      <c r="N112" s="126" t="s">
        <v>42</v>
      </c>
      <c r="O112" s="126" t="s">
        <v>523</v>
      </c>
      <c r="P112" s="126" t="s">
        <v>1581</v>
      </c>
      <c r="Q112" s="126" t="s">
        <v>1738</v>
      </c>
    </row>
    <row r="113" spans="1:18" ht="141.75" outlineLevel="1" x14ac:dyDescent="0.2">
      <c r="A113" s="148" t="s">
        <v>3954</v>
      </c>
      <c r="B113" s="126" t="s">
        <v>751</v>
      </c>
      <c r="C113" s="126" t="s">
        <v>116</v>
      </c>
      <c r="D113" s="126">
        <v>208</v>
      </c>
      <c r="E113" s="149" t="s">
        <v>1745</v>
      </c>
      <c r="F113" s="133" t="s">
        <v>113</v>
      </c>
      <c r="G113" s="125" t="s">
        <v>38</v>
      </c>
      <c r="H113" s="123" t="s">
        <v>39</v>
      </c>
      <c r="I113" s="126" t="s">
        <v>1746</v>
      </c>
      <c r="J113" s="201">
        <v>0</v>
      </c>
      <c r="K113" s="203">
        <v>366.1</v>
      </c>
      <c r="L113" s="126" t="s">
        <v>1747</v>
      </c>
      <c r="M113" s="202" t="s">
        <v>1748</v>
      </c>
      <c r="N113" s="126" t="s">
        <v>42</v>
      </c>
      <c r="O113" s="126" t="s">
        <v>523</v>
      </c>
      <c r="P113" s="126" t="s">
        <v>1581</v>
      </c>
      <c r="Q113" s="126" t="s">
        <v>1738</v>
      </c>
    </row>
    <row r="114" spans="1:18" ht="141.75" outlineLevel="1" x14ac:dyDescent="0.2">
      <c r="A114" s="148" t="s">
        <v>3955</v>
      </c>
      <c r="B114" s="126" t="s">
        <v>752</v>
      </c>
      <c r="C114" s="126" t="s">
        <v>116</v>
      </c>
      <c r="D114" s="126">
        <v>191</v>
      </c>
      <c r="E114" s="149" t="s">
        <v>1750</v>
      </c>
      <c r="F114" s="133" t="s">
        <v>113</v>
      </c>
      <c r="G114" s="125" t="s">
        <v>38</v>
      </c>
      <c r="H114" s="123" t="s">
        <v>39</v>
      </c>
      <c r="I114" s="126" t="s">
        <v>1751</v>
      </c>
      <c r="J114" s="201">
        <v>0</v>
      </c>
      <c r="K114" s="203">
        <v>1171.5</v>
      </c>
      <c r="L114" s="126" t="s">
        <v>1752</v>
      </c>
      <c r="M114" s="202" t="s">
        <v>1753</v>
      </c>
      <c r="N114" s="126" t="s">
        <v>42</v>
      </c>
      <c r="O114" s="126" t="s">
        <v>523</v>
      </c>
      <c r="P114" s="126" t="s">
        <v>1581</v>
      </c>
      <c r="Q114" s="126" t="s">
        <v>1754</v>
      </c>
    </row>
    <row r="115" spans="1:18" ht="321" outlineLevel="1" x14ac:dyDescent="0.2">
      <c r="A115" s="148" t="s">
        <v>1477</v>
      </c>
      <c r="B115" s="126" t="s">
        <v>753</v>
      </c>
      <c r="C115" s="126" t="s">
        <v>116</v>
      </c>
      <c r="D115" s="126">
        <v>128</v>
      </c>
      <c r="E115" s="149" t="s">
        <v>1756</v>
      </c>
      <c r="F115" s="133" t="s">
        <v>113</v>
      </c>
      <c r="G115" s="125" t="s">
        <v>38</v>
      </c>
      <c r="H115" s="123" t="s">
        <v>39</v>
      </c>
      <c r="I115" s="126" t="s">
        <v>1757</v>
      </c>
      <c r="J115" s="132">
        <v>0</v>
      </c>
      <c r="K115" s="203">
        <v>187.1</v>
      </c>
      <c r="L115" s="126" t="s">
        <v>1758</v>
      </c>
      <c r="M115" s="70" t="s">
        <v>1759</v>
      </c>
      <c r="N115" s="125" t="s">
        <v>1760</v>
      </c>
      <c r="O115" s="126" t="s">
        <v>523</v>
      </c>
      <c r="P115" s="126" t="s">
        <v>1581</v>
      </c>
      <c r="Q115" s="126" t="s">
        <v>1761</v>
      </c>
    </row>
    <row r="116" spans="1:18" ht="126" outlineLevel="1" x14ac:dyDescent="0.2">
      <c r="A116" s="148" t="s">
        <v>1478</v>
      </c>
      <c r="B116" s="126" t="s">
        <v>754</v>
      </c>
      <c r="C116" s="126" t="s">
        <v>116</v>
      </c>
      <c r="D116" s="126">
        <v>98</v>
      </c>
      <c r="E116" s="149" t="s">
        <v>1763</v>
      </c>
      <c r="F116" s="133" t="s">
        <v>113</v>
      </c>
      <c r="G116" s="125" t="s">
        <v>38</v>
      </c>
      <c r="H116" s="123" t="s">
        <v>39</v>
      </c>
      <c r="I116" s="126" t="s">
        <v>1764</v>
      </c>
      <c r="J116" s="132">
        <v>485.25</v>
      </c>
      <c r="K116" s="203">
        <v>989.04499999999996</v>
      </c>
      <c r="L116" s="126" t="s">
        <v>1765</v>
      </c>
      <c r="M116" s="202" t="s">
        <v>1766</v>
      </c>
      <c r="N116" s="126" t="s">
        <v>42</v>
      </c>
      <c r="O116" s="126" t="s">
        <v>523</v>
      </c>
      <c r="P116" s="126" t="s">
        <v>1581</v>
      </c>
      <c r="Q116" s="167" t="s">
        <v>44</v>
      </c>
    </row>
    <row r="117" spans="1:18" ht="126" outlineLevel="1" x14ac:dyDescent="0.2">
      <c r="A117" s="148" t="s">
        <v>1479</v>
      </c>
      <c r="B117" s="126" t="s">
        <v>755</v>
      </c>
      <c r="C117" s="126" t="s">
        <v>116</v>
      </c>
      <c r="D117" s="126">
        <v>188</v>
      </c>
      <c r="E117" s="149" t="s">
        <v>1768</v>
      </c>
      <c r="F117" s="133" t="s">
        <v>113</v>
      </c>
      <c r="G117" s="125" t="s">
        <v>38</v>
      </c>
      <c r="H117" s="123" t="s">
        <v>39</v>
      </c>
      <c r="I117" s="126" t="s">
        <v>1769</v>
      </c>
      <c r="J117" s="132">
        <v>196.23</v>
      </c>
      <c r="K117" s="203">
        <v>304.65499999999997</v>
      </c>
      <c r="L117" s="126" t="s">
        <v>1770</v>
      </c>
      <c r="M117" s="202" t="s">
        <v>1771</v>
      </c>
      <c r="N117" s="126" t="s">
        <v>42</v>
      </c>
      <c r="O117" s="126" t="s">
        <v>523</v>
      </c>
      <c r="P117" s="126" t="s">
        <v>1581</v>
      </c>
      <c r="Q117" s="167" t="s">
        <v>44</v>
      </c>
    </row>
    <row r="118" spans="1:18" ht="126" outlineLevel="1" x14ac:dyDescent="0.2">
      <c r="A118" s="148" t="s">
        <v>1480</v>
      </c>
      <c r="B118" s="126" t="s">
        <v>756</v>
      </c>
      <c r="C118" s="126" t="s">
        <v>116</v>
      </c>
      <c r="D118" s="126">
        <v>221</v>
      </c>
      <c r="E118" s="149" t="s">
        <v>1773</v>
      </c>
      <c r="F118" s="133" t="s">
        <v>113</v>
      </c>
      <c r="G118" s="125" t="s">
        <v>38</v>
      </c>
      <c r="H118" s="123" t="s">
        <v>39</v>
      </c>
      <c r="I118" s="126" t="s">
        <v>1769</v>
      </c>
      <c r="J118" s="132">
        <v>419.18</v>
      </c>
      <c r="K118" s="203">
        <v>694.57100000000003</v>
      </c>
      <c r="L118" s="126" t="s">
        <v>1774</v>
      </c>
      <c r="M118" s="202" t="s">
        <v>1775</v>
      </c>
      <c r="N118" s="126" t="s">
        <v>42</v>
      </c>
      <c r="O118" s="126" t="s">
        <v>523</v>
      </c>
      <c r="P118" s="126" t="s">
        <v>1581</v>
      </c>
      <c r="Q118" s="167" t="s">
        <v>44</v>
      </c>
    </row>
    <row r="119" spans="1:18" ht="126" outlineLevel="1" x14ac:dyDescent="0.2">
      <c r="A119" s="148" t="s">
        <v>1481</v>
      </c>
      <c r="B119" s="126" t="s">
        <v>1777</v>
      </c>
      <c r="C119" s="126" t="s">
        <v>116</v>
      </c>
      <c r="D119" s="126" t="s">
        <v>757</v>
      </c>
      <c r="E119" s="149" t="s">
        <v>1778</v>
      </c>
      <c r="F119" s="126">
        <v>1150</v>
      </c>
      <c r="G119" s="126" t="s">
        <v>38</v>
      </c>
      <c r="H119" s="123" t="s">
        <v>39</v>
      </c>
      <c r="I119" s="126" t="s">
        <v>1779</v>
      </c>
      <c r="J119" s="132">
        <v>788.91</v>
      </c>
      <c r="K119" s="203">
        <v>658.74</v>
      </c>
      <c r="L119" s="126" t="s">
        <v>1780</v>
      </c>
      <c r="M119" s="202" t="s">
        <v>1781</v>
      </c>
      <c r="N119" s="126" t="s">
        <v>42</v>
      </c>
      <c r="O119" s="126" t="s">
        <v>523</v>
      </c>
      <c r="P119" s="126" t="s">
        <v>1581</v>
      </c>
      <c r="Q119" s="167" t="s">
        <v>44</v>
      </c>
    </row>
    <row r="120" spans="1:18" ht="78.75" outlineLevel="1" x14ac:dyDescent="0.25">
      <c r="A120" s="148" t="s">
        <v>1482</v>
      </c>
      <c r="B120" s="126" t="s">
        <v>1225</v>
      </c>
      <c r="C120" s="126" t="s">
        <v>116</v>
      </c>
      <c r="D120" s="126">
        <v>3033</v>
      </c>
      <c r="E120" s="149" t="s">
        <v>1783</v>
      </c>
      <c r="F120" s="133" t="s">
        <v>113</v>
      </c>
      <c r="G120" s="125" t="s">
        <v>38</v>
      </c>
      <c r="H120" s="123" t="s">
        <v>39</v>
      </c>
      <c r="I120" s="126" t="s">
        <v>1784</v>
      </c>
      <c r="J120" s="132">
        <v>72</v>
      </c>
      <c r="K120" s="203">
        <v>1318.59</v>
      </c>
      <c r="L120" s="126" t="s">
        <v>1785</v>
      </c>
      <c r="M120" s="128" t="s">
        <v>115</v>
      </c>
      <c r="N120" s="126" t="s">
        <v>42</v>
      </c>
      <c r="O120" s="126" t="s">
        <v>523</v>
      </c>
      <c r="P120" s="126" t="s">
        <v>1581</v>
      </c>
      <c r="Q120" s="126" t="s">
        <v>1786</v>
      </c>
      <c r="R120" s="118"/>
    </row>
    <row r="121" spans="1:18" ht="94.5" outlineLevel="1" x14ac:dyDescent="0.25">
      <c r="A121" s="148" t="s">
        <v>3956</v>
      </c>
      <c r="B121" s="126" t="s">
        <v>1205</v>
      </c>
      <c r="C121" s="126" t="s">
        <v>116</v>
      </c>
      <c r="D121" s="126">
        <v>3812</v>
      </c>
      <c r="E121" s="149" t="s">
        <v>1788</v>
      </c>
      <c r="F121" s="133" t="s">
        <v>113</v>
      </c>
      <c r="G121" s="125" t="s">
        <v>38</v>
      </c>
      <c r="H121" s="123" t="s">
        <v>39</v>
      </c>
      <c r="I121" s="126" t="s">
        <v>1789</v>
      </c>
      <c r="J121" s="132">
        <v>495.97</v>
      </c>
      <c r="K121" s="203">
        <v>2545.1999999999998</v>
      </c>
      <c r="L121" s="126" t="s">
        <v>1790</v>
      </c>
      <c r="M121" s="128" t="s">
        <v>115</v>
      </c>
      <c r="N121" s="125" t="s">
        <v>1791</v>
      </c>
      <c r="O121" s="126" t="s">
        <v>523</v>
      </c>
      <c r="P121" s="126" t="s">
        <v>1581</v>
      </c>
      <c r="Q121" s="126" t="s">
        <v>1792</v>
      </c>
      <c r="R121" s="118"/>
    </row>
    <row r="122" spans="1:18" ht="126" outlineLevel="1" x14ac:dyDescent="0.25">
      <c r="A122" s="148" t="s">
        <v>3957</v>
      </c>
      <c r="B122" s="126" t="s">
        <v>758</v>
      </c>
      <c r="C122" s="126" t="s">
        <v>116</v>
      </c>
      <c r="D122" s="126">
        <v>100</v>
      </c>
      <c r="E122" s="149" t="s">
        <v>1794</v>
      </c>
      <c r="F122" s="133" t="s">
        <v>113</v>
      </c>
      <c r="G122" s="125" t="s">
        <v>38</v>
      </c>
      <c r="H122" s="123" t="s">
        <v>39</v>
      </c>
      <c r="I122" s="126" t="s">
        <v>1795</v>
      </c>
      <c r="J122" s="204">
        <v>1396.49</v>
      </c>
      <c r="K122" s="203">
        <v>1881.4780000000001</v>
      </c>
      <c r="L122" s="126" t="s">
        <v>1796</v>
      </c>
      <c r="M122" s="202" t="s">
        <v>1797</v>
      </c>
      <c r="N122" s="126" t="s">
        <v>1798</v>
      </c>
      <c r="O122" s="126" t="s">
        <v>523</v>
      </c>
      <c r="P122" s="126" t="s">
        <v>1581</v>
      </c>
      <c r="Q122" s="126" t="s">
        <v>1799</v>
      </c>
      <c r="R122" s="118"/>
    </row>
    <row r="123" spans="1:18" ht="141.75" outlineLevel="1" x14ac:dyDescent="0.2">
      <c r="A123" s="148" t="s">
        <v>3958</v>
      </c>
      <c r="B123" s="126" t="s">
        <v>759</v>
      </c>
      <c r="C123" s="126" t="s">
        <v>116</v>
      </c>
      <c r="D123" s="126">
        <v>1324</v>
      </c>
      <c r="E123" s="149" t="s">
        <v>1801</v>
      </c>
      <c r="F123" s="133" t="s">
        <v>113</v>
      </c>
      <c r="G123" s="125" t="s">
        <v>38</v>
      </c>
      <c r="H123" s="123" t="s">
        <v>39</v>
      </c>
      <c r="I123" s="126" t="s">
        <v>1802</v>
      </c>
      <c r="J123" s="132">
        <v>773.3</v>
      </c>
      <c r="K123" s="127">
        <v>706.83</v>
      </c>
      <c r="L123" s="126" t="s">
        <v>1803</v>
      </c>
      <c r="M123" s="202" t="s">
        <v>1804</v>
      </c>
      <c r="N123" s="126" t="s">
        <v>42</v>
      </c>
      <c r="O123" s="126" t="s">
        <v>523</v>
      </c>
      <c r="P123" s="126" t="s">
        <v>1581</v>
      </c>
      <c r="Q123" s="167" t="s">
        <v>44</v>
      </c>
    </row>
    <row r="124" spans="1:18" ht="94.5" outlineLevel="1" x14ac:dyDescent="0.2">
      <c r="A124" s="148" t="s">
        <v>3959</v>
      </c>
      <c r="B124" s="122" t="s">
        <v>1541</v>
      </c>
      <c r="C124" s="126" t="s">
        <v>116</v>
      </c>
      <c r="D124" s="122">
        <v>4068</v>
      </c>
      <c r="E124" s="126" t="s">
        <v>1806</v>
      </c>
      <c r="F124" s="124" t="s">
        <v>113</v>
      </c>
      <c r="G124" s="125" t="s">
        <v>38</v>
      </c>
      <c r="H124" s="123" t="s">
        <v>39</v>
      </c>
      <c r="I124" s="126" t="s">
        <v>1808</v>
      </c>
      <c r="J124" s="128">
        <v>0</v>
      </c>
      <c r="K124" s="127" t="s">
        <v>1312</v>
      </c>
      <c r="L124" s="126" t="s">
        <v>1809</v>
      </c>
      <c r="M124" s="125" t="s">
        <v>115</v>
      </c>
      <c r="N124" s="126" t="s">
        <v>42</v>
      </c>
      <c r="O124" s="122" t="s">
        <v>1810</v>
      </c>
      <c r="P124" s="126" t="s">
        <v>1581</v>
      </c>
      <c r="Q124" s="122" t="s">
        <v>1811</v>
      </c>
    </row>
    <row r="125" spans="1:18" ht="20.25" customHeight="1" x14ac:dyDescent="0.2">
      <c r="A125" s="320" t="s">
        <v>767</v>
      </c>
      <c r="B125" s="321"/>
      <c r="C125" s="321"/>
      <c r="D125" s="321"/>
      <c r="E125" s="321"/>
      <c r="F125" s="321"/>
      <c r="G125" s="321"/>
      <c r="H125" s="321"/>
      <c r="I125" s="321"/>
      <c r="J125" s="321"/>
      <c r="K125" s="321"/>
      <c r="L125" s="321"/>
      <c r="M125" s="321"/>
      <c r="N125" s="321"/>
      <c r="O125" s="321"/>
      <c r="P125" s="321"/>
      <c r="Q125" s="322"/>
    </row>
    <row r="126" spans="1:18" ht="15.75" customHeight="1" outlineLevel="1" x14ac:dyDescent="0.25">
      <c r="A126" s="383" t="s">
        <v>99</v>
      </c>
      <c r="B126" s="383"/>
      <c r="C126" s="383"/>
      <c r="D126" s="383"/>
      <c r="E126" s="383"/>
      <c r="F126" s="383"/>
      <c r="G126" s="383"/>
      <c r="H126" s="383"/>
      <c r="I126" s="383"/>
      <c r="J126" s="169">
        <f>J127</f>
        <v>5658</v>
      </c>
      <c r="K126" s="170"/>
      <c r="L126" s="137"/>
      <c r="M126" s="168"/>
      <c r="N126" s="137"/>
      <c r="O126" s="22"/>
      <c r="P126" s="137"/>
      <c r="Q126" s="23"/>
    </row>
    <row r="127" spans="1:18" ht="78.75" outlineLevel="1" x14ac:dyDescent="0.2">
      <c r="A127" s="148" t="s">
        <v>3960</v>
      </c>
      <c r="B127" s="131" t="s">
        <v>1619</v>
      </c>
      <c r="C127" s="125" t="s">
        <v>116</v>
      </c>
      <c r="D127" s="73" t="s">
        <v>764</v>
      </c>
      <c r="E127" s="149" t="s">
        <v>765</v>
      </c>
      <c r="F127" s="149" t="s">
        <v>762</v>
      </c>
      <c r="G127" s="125" t="s">
        <v>38</v>
      </c>
      <c r="H127" s="125" t="s">
        <v>39</v>
      </c>
      <c r="I127" s="171" t="s">
        <v>1620</v>
      </c>
      <c r="J127" s="172">
        <v>5658</v>
      </c>
      <c r="K127" s="127"/>
      <c r="L127" s="131" t="s">
        <v>766</v>
      </c>
      <c r="M127" s="125" t="s">
        <v>167</v>
      </c>
      <c r="N127" s="157" t="s">
        <v>1711</v>
      </c>
      <c r="O127" s="126" t="s">
        <v>43</v>
      </c>
      <c r="P127" s="126" t="s">
        <v>74</v>
      </c>
      <c r="Q127" s="126" t="s">
        <v>1621</v>
      </c>
    </row>
    <row r="128" spans="1:18" ht="20.25" x14ac:dyDescent="0.2">
      <c r="A128" s="320" t="s">
        <v>768</v>
      </c>
      <c r="B128" s="321"/>
      <c r="C128" s="321"/>
      <c r="D128" s="321"/>
      <c r="E128" s="321"/>
      <c r="F128" s="321"/>
      <c r="G128" s="321"/>
      <c r="H128" s="321"/>
      <c r="I128" s="321"/>
      <c r="J128" s="321"/>
      <c r="K128" s="321"/>
      <c r="L128" s="321"/>
      <c r="M128" s="321"/>
      <c r="N128" s="321"/>
      <c r="O128" s="321"/>
      <c r="P128" s="321"/>
      <c r="Q128" s="322"/>
    </row>
    <row r="129" spans="1:18" ht="15.75" outlineLevel="1" x14ac:dyDescent="0.25">
      <c r="A129" s="323" t="s">
        <v>99</v>
      </c>
      <c r="B129" s="324"/>
      <c r="C129" s="324"/>
      <c r="D129" s="324"/>
      <c r="E129" s="324"/>
      <c r="F129" s="324"/>
      <c r="G129" s="324"/>
      <c r="H129" s="324"/>
      <c r="I129" s="324"/>
      <c r="J129" s="11">
        <f>SUM(J130:J220)</f>
        <v>243130.24894999998</v>
      </c>
      <c r="K129" s="12"/>
      <c r="L129" s="9"/>
      <c r="M129" s="9"/>
      <c r="N129" s="9"/>
      <c r="O129" s="7"/>
      <c r="P129" s="7"/>
      <c r="Q129" s="7"/>
    </row>
    <row r="130" spans="1:18" ht="157.5" outlineLevel="1" x14ac:dyDescent="0.2">
      <c r="A130" s="148" t="s">
        <v>3961</v>
      </c>
      <c r="B130" s="234" t="s">
        <v>2141</v>
      </c>
      <c r="C130" s="234" t="s">
        <v>743</v>
      </c>
      <c r="D130" s="234" t="s">
        <v>2142</v>
      </c>
      <c r="E130" s="234" t="s">
        <v>2143</v>
      </c>
      <c r="F130" s="234" t="s">
        <v>113</v>
      </c>
      <c r="G130" s="234" t="s">
        <v>38</v>
      </c>
      <c r="H130" s="234" t="s">
        <v>39</v>
      </c>
      <c r="I130" s="234" t="s">
        <v>2144</v>
      </c>
      <c r="J130" s="235">
        <v>9412.2260000000006</v>
      </c>
      <c r="K130" s="234">
        <v>1</v>
      </c>
      <c r="L130" s="234" t="s">
        <v>2145</v>
      </c>
      <c r="M130" s="234" t="s">
        <v>2146</v>
      </c>
      <c r="N130" s="234" t="s">
        <v>42</v>
      </c>
      <c r="O130" s="234" t="s">
        <v>523</v>
      </c>
      <c r="P130" s="234" t="s">
        <v>1581</v>
      </c>
      <c r="Q130" s="234" t="s">
        <v>4072</v>
      </c>
      <c r="R130" s="102"/>
    </row>
    <row r="131" spans="1:18" ht="63" outlineLevel="1" x14ac:dyDescent="0.2">
      <c r="A131" s="148" t="s">
        <v>3962</v>
      </c>
      <c r="B131" s="234" t="s">
        <v>2148</v>
      </c>
      <c r="C131" s="228" t="s">
        <v>743</v>
      </c>
      <c r="D131" s="263" t="s">
        <v>2149</v>
      </c>
      <c r="E131" s="228" t="s">
        <v>2150</v>
      </c>
      <c r="F131" s="229" t="s">
        <v>113</v>
      </c>
      <c r="G131" s="230" t="s">
        <v>38</v>
      </c>
      <c r="H131" s="230" t="s">
        <v>39</v>
      </c>
      <c r="I131" s="230" t="s">
        <v>2144</v>
      </c>
      <c r="J131" s="264">
        <v>21568</v>
      </c>
      <c r="K131" s="244">
        <v>1</v>
      </c>
      <c r="L131" s="233" t="s">
        <v>2151</v>
      </c>
      <c r="M131" s="233" t="s">
        <v>2152</v>
      </c>
      <c r="N131" s="230" t="s">
        <v>42</v>
      </c>
      <c r="O131" s="228" t="s">
        <v>523</v>
      </c>
      <c r="P131" s="234" t="s">
        <v>1581</v>
      </c>
      <c r="Q131" s="228" t="s">
        <v>4112</v>
      </c>
      <c r="R131" s="102"/>
    </row>
    <row r="132" spans="1:18" ht="47.25" outlineLevel="1" x14ac:dyDescent="0.2">
      <c r="A132" s="148" t="s">
        <v>3963</v>
      </c>
      <c r="B132" s="228" t="s">
        <v>2154</v>
      </c>
      <c r="C132" s="228" t="s">
        <v>743</v>
      </c>
      <c r="D132" s="228" t="s">
        <v>2155</v>
      </c>
      <c r="E132" s="228" t="s">
        <v>2156</v>
      </c>
      <c r="F132" s="229" t="s">
        <v>113</v>
      </c>
      <c r="G132" s="230" t="s">
        <v>38</v>
      </c>
      <c r="H132" s="230" t="s">
        <v>39</v>
      </c>
      <c r="I132" s="230" t="s">
        <v>2157</v>
      </c>
      <c r="J132" s="231">
        <v>6287</v>
      </c>
      <c r="K132" s="257">
        <v>25040</v>
      </c>
      <c r="L132" s="233" t="s">
        <v>2158</v>
      </c>
      <c r="M132" s="233" t="s">
        <v>2159</v>
      </c>
      <c r="N132" s="228" t="s">
        <v>42</v>
      </c>
      <c r="O132" s="236" t="s">
        <v>523</v>
      </c>
      <c r="P132" s="234" t="s">
        <v>1581</v>
      </c>
      <c r="Q132" s="363" t="s">
        <v>4073</v>
      </c>
      <c r="R132" s="102"/>
    </row>
    <row r="133" spans="1:18" ht="63" outlineLevel="1" x14ac:dyDescent="0.2">
      <c r="A133" s="148" t="s">
        <v>3964</v>
      </c>
      <c r="B133" s="228" t="s">
        <v>2161</v>
      </c>
      <c r="C133" s="228" t="s">
        <v>743</v>
      </c>
      <c r="D133" s="228" t="s">
        <v>2162</v>
      </c>
      <c r="E133" s="228" t="s">
        <v>2163</v>
      </c>
      <c r="F133" s="229" t="s">
        <v>113</v>
      </c>
      <c r="G133" s="230" t="s">
        <v>38</v>
      </c>
      <c r="H133" s="230" t="s">
        <v>39</v>
      </c>
      <c r="I133" s="230" t="s">
        <v>2164</v>
      </c>
      <c r="J133" s="231">
        <v>126.86199999999999</v>
      </c>
      <c r="K133" s="257">
        <v>2412.5</v>
      </c>
      <c r="L133" s="233" t="s">
        <v>2165</v>
      </c>
      <c r="M133" s="228" t="s">
        <v>2159</v>
      </c>
      <c r="N133" s="228" t="s">
        <v>42</v>
      </c>
      <c r="O133" s="236" t="s">
        <v>523</v>
      </c>
      <c r="P133" s="234" t="s">
        <v>1581</v>
      </c>
      <c r="Q133" s="389"/>
      <c r="R133" s="103"/>
    </row>
    <row r="134" spans="1:18" ht="63" outlineLevel="1" x14ac:dyDescent="0.2">
      <c r="A134" s="148" t="s">
        <v>3965</v>
      </c>
      <c r="B134" s="228" t="s">
        <v>2167</v>
      </c>
      <c r="C134" s="228" t="s">
        <v>743</v>
      </c>
      <c r="D134" s="241" t="s">
        <v>2168</v>
      </c>
      <c r="E134" s="241" t="s">
        <v>2169</v>
      </c>
      <c r="F134" s="229" t="s">
        <v>113</v>
      </c>
      <c r="G134" s="230" t="s">
        <v>38</v>
      </c>
      <c r="H134" s="230" t="s">
        <v>39</v>
      </c>
      <c r="I134" s="230" t="s">
        <v>2157</v>
      </c>
      <c r="J134" s="231">
        <v>24.113</v>
      </c>
      <c r="K134" s="257">
        <v>150.83000000000001</v>
      </c>
      <c r="L134" s="233" t="s">
        <v>2170</v>
      </c>
      <c r="M134" s="228" t="s">
        <v>2171</v>
      </c>
      <c r="N134" s="228" t="s">
        <v>42</v>
      </c>
      <c r="O134" s="236" t="s">
        <v>523</v>
      </c>
      <c r="P134" s="234" t="s">
        <v>1581</v>
      </c>
      <c r="Q134" s="390"/>
      <c r="R134" s="103"/>
    </row>
    <row r="135" spans="1:18" ht="47.25" outlineLevel="1" x14ac:dyDescent="0.2">
      <c r="A135" s="148" t="s">
        <v>3966</v>
      </c>
      <c r="B135" s="228" t="s">
        <v>4101</v>
      </c>
      <c r="C135" s="228" t="s">
        <v>743</v>
      </c>
      <c r="D135" s="228" t="s">
        <v>2173</v>
      </c>
      <c r="E135" s="228" t="s">
        <v>2174</v>
      </c>
      <c r="F135" s="229" t="s">
        <v>113</v>
      </c>
      <c r="G135" s="230" t="s">
        <v>38</v>
      </c>
      <c r="H135" s="230" t="s">
        <v>39</v>
      </c>
      <c r="I135" s="230" t="s">
        <v>2157</v>
      </c>
      <c r="J135" s="231">
        <v>1212.5999999999999</v>
      </c>
      <c r="K135" s="257">
        <v>4283.33</v>
      </c>
      <c r="L135" s="233" t="s">
        <v>2175</v>
      </c>
      <c r="M135" s="228" t="s">
        <v>2159</v>
      </c>
      <c r="N135" s="228" t="s">
        <v>42</v>
      </c>
      <c r="O135" s="236" t="s">
        <v>523</v>
      </c>
      <c r="P135" s="234" t="s">
        <v>74</v>
      </c>
      <c r="Q135" s="363" t="s">
        <v>4074</v>
      </c>
      <c r="R135" s="103"/>
    </row>
    <row r="136" spans="1:18" ht="47.25" outlineLevel="1" x14ac:dyDescent="0.2">
      <c r="A136" s="148" t="s">
        <v>3967</v>
      </c>
      <c r="B136" s="228" t="s">
        <v>2177</v>
      </c>
      <c r="C136" s="228" t="s">
        <v>743</v>
      </c>
      <c r="D136" s="228" t="s">
        <v>2178</v>
      </c>
      <c r="E136" s="228" t="s">
        <v>2179</v>
      </c>
      <c r="F136" s="229" t="s">
        <v>113</v>
      </c>
      <c r="G136" s="230" t="s">
        <v>38</v>
      </c>
      <c r="H136" s="230" t="s">
        <v>39</v>
      </c>
      <c r="I136" s="230" t="s">
        <v>2157</v>
      </c>
      <c r="J136" s="231">
        <v>0</v>
      </c>
      <c r="K136" s="257">
        <v>1848.33</v>
      </c>
      <c r="L136" s="233" t="s">
        <v>2180</v>
      </c>
      <c r="M136" s="228" t="s">
        <v>2159</v>
      </c>
      <c r="N136" s="228" t="s">
        <v>42</v>
      </c>
      <c r="O136" s="236" t="s">
        <v>523</v>
      </c>
      <c r="P136" s="234" t="s">
        <v>74</v>
      </c>
      <c r="Q136" s="389"/>
      <c r="R136" s="103"/>
    </row>
    <row r="137" spans="1:18" ht="47.25" outlineLevel="1" x14ac:dyDescent="0.2">
      <c r="A137" s="148" t="s">
        <v>3968</v>
      </c>
      <c r="B137" s="228" t="s">
        <v>2182</v>
      </c>
      <c r="C137" s="228" t="s">
        <v>743</v>
      </c>
      <c r="D137" s="228" t="s">
        <v>2183</v>
      </c>
      <c r="E137" s="228" t="s">
        <v>2184</v>
      </c>
      <c r="F137" s="229" t="s">
        <v>113</v>
      </c>
      <c r="G137" s="230" t="s">
        <v>38</v>
      </c>
      <c r="H137" s="230" t="s">
        <v>39</v>
      </c>
      <c r="I137" s="230" t="s">
        <v>2157</v>
      </c>
      <c r="J137" s="231">
        <v>0</v>
      </c>
      <c r="K137" s="257">
        <v>1848.33</v>
      </c>
      <c r="L137" s="233" t="s">
        <v>2185</v>
      </c>
      <c r="M137" s="228" t="s">
        <v>2159</v>
      </c>
      <c r="N137" s="228" t="s">
        <v>42</v>
      </c>
      <c r="O137" s="236" t="s">
        <v>523</v>
      </c>
      <c r="P137" s="234" t="s">
        <v>74</v>
      </c>
      <c r="Q137" s="389"/>
      <c r="R137" s="103"/>
    </row>
    <row r="138" spans="1:18" ht="47.25" outlineLevel="1" x14ac:dyDescent="0.2">
      <c r="A138" s="148" t="s">
        <v>3969</v>
      </c>
      <c r="B138" s="228" t="s">
        <v>2187</v>
      </c>
      <c r="C138" s="228" t="s">
        <v>743</v>
      </c>
      <c r="D138" s="241" t="s">
        <v>2188</v>
      </c>
      <c r="E138" s="241" t="s">
        <v>2189</v>
      </c>
      <c r="F138" s="229" t="s">
        <v>113</v>
      </c>
      <c r="G138" s="230" t="s">
        <v>38</v>
      </c>
      <c r="H138" s="230" t="s">
        <v>39</v>
      </c>
      <c r="I138" s="230" t="s">
        <v>2157</v>
      </c>
      <c r="J138" s="264">
        <v>0</v>
      </c>
      <c r="K138" s="257">
        <v>2030.83</v>
      </c>
      <c r="L138" s="233" t="s">
        <v>2190</v>
      </c>
      <c r="M138" s="228" t="s">
        <v>2159</v>
      </c>
      <c r="N138" s="228" t="s">
        <v>42</v>
      </c>
      <c r="O138" s="236" t="s">
        <v>523</v>
      </c>
      <c r="P138" s="234" t="s">
        <v>74</v>
      </c>
      <c r="Q138" s="389"/>
      <c r="R138" s="103"/>
    </row>
    <row r="139" spans="1:18" ht="47.25" outlineLevel="1" x14ac:dyDescent="0.2">
      <c r="A139" s="148" t="s">
        <v>3970</v>
      </c>
      <c r="B139" s="228" t="s">
        <v>2192</v>
      </c>
      <c r="C139" s="228" t="s">
        <v>743</v>
      </c>
      <c r="D139" s="241" t="s">
        <v>2193</v>
      </c>
      <c r="E139" s="241" t="s">
        <v>2194</v>
      </c>
      <c r="F139" s="229" t="s">
        <v>113</v>
      </c>
      <c r="G139" s="230" t="s">
        <v>38</v>
      </c>
      <c r="H139" s="230" t="s">
        <v>39</v>
      </c>
      <c r="I139" s="230" t="s">
        <v>2157</v>
      </c>
      <c r="J139" s="231">
        <v>0</v>
      </c>
      <c r="K139" s="257">
        <v>659.17</v>
      </c>
      <c r="L139" s="233" t="s">
        <v>2195</v>
      </c>
      <c r="M139" s="228" t="s">
        <v>2159</v>
      </c>
      <c r="N139" s="228" t="s">
        <v>42</v>
      </c>
      <c r="O139" s="236" t="s">
        <v>523</v>
      </c>
      <c r="P139" s="234" t="s">
        <v>74</v>
      </c>
      <c r="Q139" s="389"/>
      <c r="R139" s="103"/>
    </row>
    <row r="140" spans="1:18" ht="47.25" outlineLevel="1" x14ac:dyDescent="0.2">
      <c r="A140" s="148" t="s">
        <v>3971</v>
      </c>
      <c r="B140" s="228" t="s">
        <v>2197</v>
      </c>
      <c r="C140" s="228" t="s">
        <v>743</v>
      </c>
      <c r="D140" s="241" t="s">
        <v>2198</v>
      </c>
      <c r="E140" s="241" t="s">
        <v>2199</v>
      </c>
      <c r="F140" s="229" t="s">
        <v>113</v>
      </c>
      <c r="G140" s="230" t="s">
        <v>38</v>
      </c>
      <c r="H140" s="230" t="s">
        <v>39</v>
      </c>
      <c r="I140" s="230" t="s">
        <v>2157</v>
      </c>
      <c r="J140" s="231">
        <v>0</v>
      </c>
      <c r="K140" s="257">
        <v>659.17</v>
      </c>
      <c r="L140" s="233" t="s">
        <v>2200</v>
      </c>
      <c r="M140" s="228" t="s">
        <v>2159</v>
      </c>
      <c r="N140" s="228" t="s">
        <v>42</v>
      </c>
      <c r="O140" s="236" t="s">
        <v>523</v>
      </c>
      <c r="P140" s="234" t="s">
        <v>74</v>
      </c>
      <c r="Q140" s="389"/>
      <c r="R140" s="103"/>
    </row>
    <row r="141" spans="1:18" ht="47.25" outlineLevel="1" x14ac:dyDescent="0.2">
      <c r="A141" s="148" t="s">
        <v>3972</v>
      </c>
      <c r="B141" s="228" t="s">
        <v>2202</v>
      </c>
      <c r="C141" s="228" t="s">
        <v>743</v>
      </c>
      <c r="D141" s="228" t="s">
        <v>2203</v>
      </c>
      <c r="E141" s="228" t="s">
        <v>2204</v>
      </c>
      <c r="F141" s="229" t="s">
        <v>113</v>
      </c>
      <c r="G141" s="230" t="s">
        <v>38</v>
      </c>
      <c r="H141" s="230" t="s">
        <v>39</v>
      </c>
      <c r="I141" s="230" t="s">
        <v>2157</v>
      </c>
      <c r="J141" s="231">
        <v>43.99</v>
      </c>
      <c r="K141" s="257">
        <v>1700</v>
      </c>
      <c r="L141" s="233" t="s">
        <v>2205</v>
      </c>
      <c r="M141" s="228" t="s">
        <v>2159</v>
      </c>
      <c r="N141" s="228" t="s">
        <v>42</v>
      </c>
      <c r="O141" s="236" t="s">
        <v>523</v>
      </c>
      <c r="P141" s="234" t="s">
        <v>74</v>
      </c>
      <c r="Q141" s="389"/>
      <c r="R141" s="103"/>
    </row>
    <row r="142" spans="1:18" ht="47.25" outlineLevel="1" x14ac:dyDescent="0.2">
      <c r="A142" s="148" t="s">
        <v>3973</v>
      </c>
      <c r="B142" s="228" t="s">
        <v>2207</v>
      </c>
      <c r="C142" s="228" t="s">
        <v>743</v>
      </c>
      <c r="D142" s="228" t="s">
        <v>2208</v>
      </c>
      <c r="E142" s="228" t="s">
        <v>2209</v>
      </c>
      <c r="F142" s="229" t="s">
        <v>113</v>
      </c>
      <c r="G142" s="230" t="s">
        <v>38</v>
      </c>
      <c r="H142" s="230" t="s">
        <v>39</v>
      </c>
      <c r="I142" s="230" t="s">
        <v>2157</v>
      </c>
      <c r="J142" s="231">
        <v>41.74</v>
      </c>
      <c r="K142" s="257">
        <v>447.5</v>
      </c>
      <c r="L142" s="233" t="s">
        <v>2210</v>
      </c>
      <c r="M142" s="228" t="s">
        <v>2159</v>
      </c>
      <c r="N142" s="228" t="s">
        <v>42</v>
      </c>
      <c r="O142" s="236" t="s">
        <v>523</v>
      </c>
      <c r="P142" s="234" t="s">
        <v>74</v>
      </c>
      <c r="Q142" s="389"/>
      <c r="R142" s="103"/>
    </row>
    <row r="143" spans="1:18" ht="47.25" outlineLevel="1" x14ac:dyDescent="0.2">
      <c r="A143" s="148" t="s">
        <v>3974</v>
      </c>
      <c r="B143" s="228" t="s">
        <v>2212</v>
      </c>
      <c r="C143" s="228" t="s">
        <v>743</v>
      </c>
      <c r="D143" s="241" t="s">
        <v>2213</v>
      </c>
      <c r="E143" s="241" t="s">
        <v>2214</v>
      </c>
      <c r="F143" s="229" t="s">
        <v>113</v>
      </c>
      <c r="G143" s="230" t="s">
        <v>38</v>
      </c>
      <c r="H143" s="230" t="s">
        <v>39</v>
      </c>
      <c r="I143" s="230" t="s">
        <v>2157</v>
      </c>
      <c r="J143" s="231">
        <v>0</v>
      </c>
      <c r="K143" s="228">
        <v>536.66999999999996</v>
      </c>
      <c r="L143" s="233" t="s">
        <v>2215</v>
      </c>
      <c r="M143" s="228" t="s">
        <v>2159</v>
      </c>
      <c r="N143" s="228" t="s">
        <v>42</v>
      </c>
      <c r="O143" s="236" t="s">
        <v>523</v>
      </c>
      <c r="P143" s="234" t="s">
        <v>74</v>
      </c>
      <c r="Q143" s="389"/>
      <c r="R143" s="103"/>
    </row>
    <row r="144" spans="1:18" ht="63" outlineLevel="1" x14ac:dyDescent="0.2">
      <c r="A144" s="148" t="s">
        <v>3975</v>
      </c>
      <c r="B144" s="228" t="s">
        <v>2217</v>
      </c>
      <c r="C144" s="228" t="s">
        <v>743</v>
      </c>
      <c r="D144" s="265" t="s">
        <v>2218</v>
      </c>
      <c r="E144" s="265" t="s">
        <v>2219</v>
      </c>
      <c r="F144" s="229" t="s">
        <v>113</v>
      </c>
      <c r="G144" s="230" t="s">
        <v>38</v>
      </c>
      <c r="H144" s="230" t="s">
        <v>39</v>
      </c>
      <c r="I144" s="230" t="s">
        <v>2157</v>
      </c>
      <c r="J144" s="231">
        <v>4172.76</v>
      </c>
      <c r="K144" s="257">
        <v>1748.33</v>
      </c>
      <c r="L144" s="233" t="s">
        <v>2220</v>
      </c>
      <c r="M144" s="228" t="s">
        <v>2221</v>
      </c>
      <c r="N144" s="228" t="s">
        <v>42</v>
      </c>
      <c r="O144" s="236" t="s">
        <v>523</v>
      </c>
      <c r="P144" s="234" t="s">
        <v>74</v>
      </c>
      <c r="Q144" s="390"/>
      <c r="R144" s="103"/>
    </row>
    <row r="145" spans="1:18" ht="78.75" outlineLevel="1" x14ac:dyDescent="0.2">
      <c r="A145" s="148" t="s">
        <v>3976</v>
      </c>
      <c r="B145" s="228" t="s">
        <v>2223</v>
      </c>
      <c r="C145" s="228" t="s">
        <v>743</v>
      </c>
      <c r="D145" s="265" t="s">
        <v>2224</v>
      </c>
      <c r="E145" s="265" t="s">
        <v>2225</v>
      </c>
      <c r="F145" s="229" t="s">
        <v>113</v>
      </c>
      <c r="G145" s="230" t="s">
        <v>38</v>
      </c>
      <c r="H145" s="230" t="s">
        <v>39</v>
      </c>
      <c r="I145" s="230" t="s">
        <v>2157</v>
      </c>
      <c r="J145" s="231">
        <v>24190</v>
      </c>
      <c r="K145" s="257">
        <v>30101.67</v>
      </c>
      <c r="L145" s="233" t="s">
        <v>2226</v>
      </c>
      <c r="M145" s="228" t="s">
        <v>2227</v>
      </c>
      <c r="N145" s="230" t="s">
        <v>2228</v>
      </c>
      <c r="O145" s="228" t="s">
        <v>523</v>
      </c>
      <c r="P145" s="234" t="s">
        <v>1581</v>
      </c>
      <c r="Q145" s="397" t="s">
        <v>2229</v>
      </c>
      <c r="R145" s="103"/>
    </row>
    <row r="146" spans="1:18" ht="63" outlineLevel="1" x14ac:dyDescent="0.2">
      <c r="A146" s="148" t="s">
        <v>3977</v>
      </c>
      <c r="B146" s="228" t="s">
        <v>2231</v>
      </c>
      <c r="C146" s="228" t="s">
        <v>743</v>
      </c>
      <c r="D146" s="265" t="s">
        <v>2232</v>
      </c>
      <c r="E146" s="265" t="s">
        <v>2233</v>
      </c>
      <c r="F146" s="229" t="s">
        <v>113</v>
      </c>
      <c r="G146" s="230" t="s">
        <v>38</v>
      </c>
      <c r="H146" s="230" t="s">
        <v>39</v>
      </c>
      <c r="I146" s="230" t="s">
        <v>2157</v>
      </c>
      <c r="J146" s="231">
        <v>688.60799999999995</v>
      </c>
      <c r="K146" s="257">
        <v>576.66999999999996</v>
      </c>
      <c r="L146" s="233" t="s">
        <v>2234</v>
      </c>
      <c r="M146" s="228" t="s">
        <v>2235</v>
      </c>
      <c r="N146" s="228" t="s">
        <v>42</v>
      </c>
      <c r="O146" s="228" t="s">
        <v>523</v>
      </c>
      <c r="P146" s="234" t="s">
        <v>1581</v>
      </c>
      <c r="Q146" s="397"/>
      <c r="R146" s="103"/>
    </row>
    <row r="147" spans="1:18" ht="78.75" outlineLevel="1" x14ac:dyDescent="0.2">
      <c r="A147" s="148" t="s">
        <v>3978</v>
      </c>
      <c r="B147" s="228" t="s">
        <v>2237</v>
      </c>
      <c r="C147" s="228" t="s">
        <v>743</v>
      </c>
      <c r="D147" s="265" t="s">
        <v>2238</v>
      </c>
      <c r="E147" s="265" t="s">
        <v>2239</v>
      </c>
      <c r="F147" s="229" t="s">
        <v>113</v>
      </c>
      <c r="G147" s="230" t="s">
        <v>38</v>
      </c>
      <c r="H147" s="230" t="s">
        <v>39</v>
      </c>
      <c r="I147" s="230" t="s">
        <v>2157</v>
      </c>
      <c r="J147" s="264">
        <v>4740.6099999999997</v>
      </c>
      <c r="K147" s="228">
        <v>11056.67</v>
      </c>
      <c r="L147" s="233" t="s">
        <v>2240</v>
      </c>
      <c r="M147" s="228" t="s">
        <v>2241</v>
      </c>
      <c r="N147" s="230" t="s">
        <v>2242</v>
      </c>
      <c r="O147" s="228" t="s">
        <v>523</v>
      </c>
      <c r="P147" s="234" t="s">
        <v>1581</v>
      </c>
      <c r="Q147" s="397"/>
      <c r="R147" s="103"/>
    </row>
    <row r="148" spans="1:18" ht="63" outlineLevel="1" x14ac:dyDescent="0.2">
      <c r="A148" s="148" t="s">
        <v>3979</v>
      </c>
      <c r="B148" s="227" t="s">
        <v>2244</v>
      </c>
      <c r="C148" s="228" t="s">
        <v>743</v>
      </c>
      <c r="D148" s="227" t="s">
        <v>2245</v>
      </c>
      <c r="E148" s="75" t="s">
        <v>2246</v>
      </c>
      <c r="F148" s="229" t="s">
        <v>113</v>
      </c>
      <c r="G148" s="230" t="s">
        <v>38</v>
      </c>
      <c r="H148" s="230" t="s">
        <v>39</v>
      </c>
      <c r="I148" s="230" t="s">
        <v>2144</v>
      </c>
      <c r="J148" s="231">
        <v>633.36199999999997</v>
      </c>
      <c r="K148" s="232">
        <v>16790</v>
      </c>
      <c r="L148" s="233" t="s">
        <v>2247</v>
      </c>
      <c r="M148" s="228" t="s">
        <v>2235</v>
      </c>
      <c r="N148" s="230" t="s">
        <v>2248</v>
      </c>
      <c r="O148" s="228" t="s">
        <v>523</v>
      </c>
      <c r="P148" s="234" t="s">
        <v>1581</v>
      </c>
      <c r="Q148" s="397"/>
      <c r="R148" s="103"/>
    </row>
    <row r="149" spans="1:18" ht="110.25" outlineLevel="1" x14ac:dyDescent="0.2">
      <c r="A149" s="148" t="s">
        <v>1483</v>
      </c>
      <c r="B149" s="228" t="s">
        <v>2250</v>
      </c>
      <c r="C149" s="228" t="s">
        <v>743</v>
      </c>
      <c r="D149" s="228" t="s">
        <v>2251</v>
      </c>
      <c r="E149" s="228" t="s">
        <v>2252</v>
      </c>
      <c r="F149" s="228" t="s">
        <v>113</v>
      </c>
      <c r="G149" s="228" t="s">
        <v>38</v>
      </c>
      <c r="H149" s="228" t="s">
        <v>57</v>
      </c>
      <c r="I149" s="228" t="s">
        <v>2144</v>
      </c>
      <c r="J149" s="235">
        <v>7762.6149999999998</v>
      </c>
      <c r="K149" s="228">
        <v>3510.83</v>
      </c>
      <c r="L149" s="228" t="s">
        <v>2253</v>
      </c>
      <c r="M149" s="228" t="s">
        <v>2254</v>
      </c>
      <c r="N149" s="228" t="s">
        <v>2255</v>
      </c>
      <c r="O149" s="236" t="s">
        <v>523</v>
      </c>
      <c r="P149" s="234" t="s">
        <v>1581</v>
      </c>
      <c r="Q149" s="237" t="s">
        <v>2256</v>
      </c>
      <c r="R149" s="103"/>
    </row>
    <row r="150" spans="1:18" ht="78.75" outlineLevel="1" x14ac:dyDescent="0.2">
      <c r="A150" s="148" t="s">
        <v>1484</v>
      </c>
      <c r="B150" s="228" t="s">
        <v>2258</v>
      </c>
      <c r="C150" s="228" t="s">
        <v>743</v>
      </c>
      <c r="D150" s="228" t="s">
        <v>2259</v>
      </c>
      <c r="E150" s="228" t="s">
        <v>2156</v>
      </c>
      <c r="F150" s="228" t="s">
        <v>113</v>
      </c>
      <c r="G150" s="228" t="s">
        <v>38</v>
      </c>
      <c r="H150" s="228" t="s">
        <v>57</v>
      </c>
      <c r="I150" s="228" t="s">
        <v>2144</v>
      </c>
      <c r="J150" s="228">
        <v>209.51</v>
      </c>
      <c r="K150" s="228">
        <v>2565.83</v>
      </c>
      <c r="L150" s="228" t="s">
        <v>2260</v>
      </c>
      <c r="M150" s="228" t="s">
        <v>2261</v>
      </c>
      <c r="N150" s="228" t="s">
        <v>42</v>
      </c>
      <c r="O150" s="236" t="s">
        <v>523</v>
      </c>
      <c r="P150" s="234" t="s">
        <v>1581</v>
      </c>
      <c r="Q150" s="237" t="s">
        <v>2262</v>
      </c>
      <c r="R150" s="103"/>
    </row>
    <row r="151" spans="1:18" ht="63" outlineLevel="1" x14ac:dyDescent="0.2">
      <c r="A151" s="148" t="s">
        <v>1485</v>
      </c>
      <c r="B151" s="228" t="s">
        <v>1181</v>
      </c>
      <c r="C151" s="228" t="s">
        <v>116</v>
      </c>
      <c r="D151" s="238">
        <v>413000004000</v>
      </c>
      <c r="E151" s="238" t="s">
        <v>2264</v>
      </c>
      <c r="F151" s="229" t="s">
        <v>113</v>
      </c>
      <c r="G151" s="230" t="s">
        <v>38</v>
      </c>
      <c r="H151" s="230" t="s">
        <v>39</v>
      </c>
      <c r="I151" s="230" t="s">
        <v>2265</v>
      </c>
      <c r="J151" s="239">
        <v>1147.56</v>
      </c>
      <c r="K151" s="240">
        <v>2570</v>
      </c>
      <c r="L151" s="233" t="s">
        <v>2266</v>
      </c>
      <c r="M151" s="228" t="s">
        <v>115</v>
      </c>
      <c r="N151" s="228" t="s">
        <v>42</v>
      </c>
      <c r="O151" s="236" t="s">
        <v>523</v>
      </c>
      <c r="P151" s="234" t="s">
        <v>2267</v>
      </c>
      <c r="Q151" s="237" t="s">
        <v>2268</v>
      </c>
      <c r="R151" s="103"/>
    </row>
    <row r="152" spans="1:18" ht="110.25" outlineLevel="1" x14ac:dyDescent="0.2">
      <c r="A152" s="148" t="s">
        <v>1486</v>
      </c>
      <c r="B152" s="228" t="s">
        <v>1178</v>
      </c>
      <c r="C152" s="228" t="s">
        <v>743</v>
      </c>
      <c r="D152" s="241" t="s">
        <v>2270</v>
      </c>
      <c r="E152" s="241" t="s">
        <v>2271</v>
      </c>
      <c r="F152" s="229" t="s">
        <v>113</v>
      </c>
      <c r="G152" s="230" t="s">
        <v>38</v>
      </c>
      <c r="H152" s="230" t="s">
        <v>39</v>
      </c>
      <c r="I152" s="230" t="s">
        <v>2272</v>
      </c>
      <c r="J152" s="239">
        <v>700.31600000000003</v>
      </c>
      <c r="K152" s="240">
        <v>2165</v>
      </c>
      <c r="L152" s="233" t="s">
        <v>2273</v>
      </c>
      <c r="M152" s="228" t="s">
        <v>115</v>
      </c>
      <c r="N152" s="228" t="s">
        <v>42</v>
      </c>
      <c r="O152" s="236" t="s">
        <v>523</v>
      </c>
      <c r="P152" s="234" t="s">
        <v>1581</v>
      </c>
      <c r="Q152" s="237" t="s">
        <v>2274</v>
      </c>
      <c r="R152" s="103"/>
    </row>
    <row r="153" spans="1:18" ht="63" outlineLevel="1" x14ac:dyDescent="0.2">
      <c r="A153" s="148" t="s">
        <v>1487</v>
      </c>
      <c r="B153" s="242" t="s">
        <v>1235</v>
      </c>
      <c r="C153" s="228" t="s">
        <v>743</v>
      </c>
      <c r="D153" s="243" t="s">
        <v>2276</v>
      </c>
      <c r="E153" s="241" t="s">
        <v>2277</v>
      </c>
      <c r="F153" s="229" t="s">
        <v>113</v>
      </c>
      <c r="G153" s="230" t="s">
        <v>38</v>
      </c>
      <c r="H153" s="230" t="s">
        <v>39</v>
      </c>
      <c r="I153" s="230" t="s">
        <v>2278</v>
      </c>
      <c r="J153" s="239">
        <v>2090.5819999999999</v>
      </c>
      <c r="K153" s="244">
        <v>1860</v>
      </c>
      <c r="L153" s="233" t="s">
        <v>2279</v>
      </c>
      <c r="M153" s="228" t="s">
        <v>115</v>
      </c>
      <c r="N153" s="228" t="s">
        <v>42</v>
      </c>
      <c r="O153" s="236" t="s">
        <v>523</v>
      </c>
      <c r="P153" s="234" t="s">
        <v>1581</v>
      </c>
      <c r="Q153" s="237" t="s">
        <v>2280</v>
      </c>
      <c r="R153" s="103"/>
    </row>
    <row r="154" spans="1:18" ht="63" outlineLevel="1" x14ac:dyDescent="0.2">
      <c r="A154" s="148" t="s">
        <v>1488</v>
      </c>
      <c r="B154" s="242" t="s">
        <v>1170</v>
      </c>
      <c r="C154" s="228" t="s">
        <v>743</v>
      </c>
      <c r="D154" s="243" t="s">
        <v>2282</v>
      </c>
      <c r="E154" s="241" t="s">
        <v>2283</v>
      </c>
      <c r="F154" s="229" t="s">
        <v>113</v>
      </c>
      <c r="G154" s="230" t="s">
        <v>38</v>
      </c>
      <c r="H154" s="230" t="s">
        <v>39</v>
      </c>
      <c r="I154" s="230" t="s">
        <v>2284</v>
      </c>
      <c r="J154" s="239">
        <v>2135.335</v>
      </c>
      <c r="K154" s="244">
        <v>1900</v>
      </c>
      <c r="L154" s="233" t="s">
        <v>2285</v>
      </c>
      <c r="M154" s="228" t="s">
        <v>115</v>
      </c>
      <c r="N154" s="228" t="s">
        <v>42</v>
      </c>
      <c r="O154" s="236" t="s">
        <v>523</v>
      </c>
      <c r="P154" s="234" t="s">
        <v>1581</v>
      </c>
      <c r="Q154" s="237" t="s">
        <v>2280</v>
      </c>
      <c r="R154" s="103"/>
    </row>
    <row r="155" spans="1:18" ht="63" outlineLevel="1" x14ac:dyDescent="0.2">
      <c r="A155" s="148" t="s">
        <v>1489</v>
      </c>
      <c r="B155" s="242" t="s">
        <v>1171</v>
      </c>
      <c r="C155" s="228" t="s">
        <v>743</v>
      </c>
      <c r="D155" s="243" t="s">
        <v>2287</v>
      </c>
      <c r="E155" s="241" t="s">
        <v>2288</v>
      </c>
      <c r="F155" s="229" t="s">
        <v>113</v>
      </c>
      <c r="G155" s="230" t="s">
        <v>38</v>
      </c>
      <c r="H155" s="230" t="s">
        <v>39</v>
      </c>
      <c r="I155" s="230" t="s">
        <v>2289</v>
      </c>
      <c r="J155" s="239">
        <v>2103.3690000000001</v>
      </c>
      <c r="K155" s="244">
        <v>1870</v>
      </c>
      <c r="L155" s="233" t="s">
        <v>2290</v>
      </c>
      <c r="M155" s="228" t="s">
        <v>115</v>
      </c>
      <c r="N155" s="228" t="s">
        <v>42</v>
      </c>
      <c r="O155" s="236" t="s">
        <v>523</v>
      </c>
      <c r="P155" s="234" t="s">
        <v>1581</v>
      </c>
      <c r="Q155" s="237" t="s">
        <v>2280</v>
      </c>
      <c r="R155" s="103"/>
    </row>
    <row r="156" spans="1:18" ht="63" outlineLevel="1" x14ac:dyDescent="0.2">
      <c r="A156" s="148" t="s">
        <v>1490</v>
      </c>
      <c r="B156" s="242" t="s">
        <v>1172</v>
      </c>
      <c r="C156" s="228" t="s">
        <v>743</v>
      </c>
      <c r="D156" s="243" t="s">
        <v>2292</v>
      </c>
      <c r="E156" s="241" t="s">
        <v>2293</v>
      </c>
      <c r="F156" s="229" t="s">
        <v>113</v>
      </c>
      <c r="G156" s="230" t="s">
        <v>38</v>
      </c>
      <c r="H156" s="230" t="s">
        <v>39</v>
      </c>
      <c r="I156" s="230" t="s">
        <v>2294</v>
      </c>
      <c r="J156" s="239">
        <v>2160.9079999999999</v>
      </c>
      <c r="K156" s="244">
        <v>1920</v>
      </c>
      <c r="L156" s="233" t="s">
        <v>2295</v>
      </c>
      <c r="M156" s="228" t="s">
        <v>115</v>
      </c>
      <c r="N156" s="228" t="s">
        <v>42</v>
      </c>
      <c r="O156" s="236" t="s">
        <v>523</v>
      </c>
      <c r="P156" s="234" t="s">
        <v>1581</v>
      </c>
      <c r="Q156" s="237" t="s">
        <v>2301</v>
      </c>
      <c r="R156" s="103"/>
    </row>
    <row r="157" spans="1:18" ht="63" outlineLevel="1" x14ac:dyDescent="0.2">
      <c r="A157" s="148" t="s">
        <v>1491</v>
      </c>
      <c r="B157" s="242" t="s">
        <v>1173</v>
      </c>
      <c r="C157" s="228" t="s">
        <v>743</v>
      </c>
      <c r="D157" s="243" t="s">
        <v>2297</v>
      </c>
      <c r="E157" s="241" t="s">
        <v>2298</v>
      </c>
      <c r="F157" s="229" t="s">
        <v>113</v>
      </c>
      <c r="G157" s="230" t="s">
        <v>38</v>
      </c>
      <c r="H157" s="230" t="s">
        <v>39</v>
      </c>
      <c r="I157" s="230" t="s">
        <v>2299</v>
      </c>
      <c r="J157" s="239">
        <v>1566.338</v>
      </c>
      <c r="K157" s="244">
        <v>1390</v>
      </c>
      <c r="L157" s="233" t="s">
        <v>2300</v>
      </c>
      <c r="M157" s="228" t="s">
        <v>115</v>
      </c>
      <c r="N157" s="228" t="s">
        <v>42</v>
      </c>
      <c r="O157" s="236" t="s">
        <v>523</v>
      </c>
      <c r="P157" s="234" t="s">
        <v>1581</v>
      </c>
      <c r="Q157" s="237" t="s">
        <v>2301</v>
      </c>
      <c r="R157" s="103"/>
    </row>
    <row r="158" spans="1:18" ht="63" outlineLevel="1" x14ac:dyDescent="0.2">
      <c r="A158" s="148" t="s">
        <v>1492</v>
      </c>
      <c r="B158" s="242" t="s">
        <v>1174</v>
      </c>
      <c r="C158" s="228" t="s">
        <v>743</v>
      </c>
      <c r="D158" s="243" t="s">
        <v>2303</v>
      </c>
      <c r="E158" s="241" t="s">
        <v>2304</v>
      </c>
      <c r="F158" s="229" t="s">
        <v>113</v>
      </c>
      <c r="G158" s="230" t="s">
        <v>38</v>
      </c>
      <c r="H158" s="230" t="s">
        <v>39</v>
      </c>
      <c r="I158" s="230" t="s">
        <v>2305</v>
      </c>
      <c r="J158" s="239">
        <v>1585.518</v>
      </c>
      <c r="K158" s="244">
        <v>1460</v>
      </c>
      <c r="L158" s="233" t="s">
        <v>2306</v>
      </c>
      <c r="M158" s="228" t="s">
        <v>115</v>
      </c>
      <c r="N158" s="228" t="s">
        <v>42</v>
      </c>
      <c r="O158" s="236" t="s">
        <v>523</v>
      </c>
      <c r="P158" s="234" t="s">
        <v>1581</v>
      </c>
      <c r="Q158" s="237" t="s">
        <v>2307</v>
      </c>
      <c r="R158" s="103"/>
    </row>
    <row r="159" spans="1:18" ht="63" outlineLevel="1" x14ac:dyDescent="0.2">
      <c r="A159" s="148" t="s">
        <v>1493</v>
      </c>
      <c r="B159" s="242" t="s">
        <v>1175</v>
      </c>
      <c r="C159" s="228" t="s">
        <v>743</v>
      </c>
      <c r="D159" s="243" t="s">
        <v>2309</v>
      </c>
      <c r="E159" s="241" t="s">
        <v>2310</v>
      </c>
      <c r="F159" s="229" t="s">
        <v>113</v>
      </c>
      <c r="G159" s="230" t="s">
        <v>38</v>
      </c>
      <c r="H159" s="230" t="s">
        <v>39</v>
      </c>
      <c r="I159" s="230" t="s">
        <v>2311</v>
      </c>
      <c r="J159" s="239">
        <v>2218.4499999999998</v>
      </c>
      <c r="K159" s="244">
        <v>2050</v>
      </c>
      <c r="L159" s="233" t="s">
        <v>2312</v>
      </c>
      <c r="M159" s="228" t="s">
        <v>115</v>
      </c>
      <c r="N159" s="228" t="s">
        <v>42</v>
      </c>
      <c r="O159" s="236" t="s">
        <v>523</v>
      </c>
      <c r="P159" s="234" t="s">
        <v>1581</v>
      </c>
      <c r="Q159" s="237" t="s">
        <v>2307</v>
      </c>
      <c r="R159" s="103"/>
    </row>
    <row r="160" spans="1:18" ht="63" outlineLevel="1" x14ac:dyDescent="0.2">
      <c r="A160" s="148" t="s">
        <v>1494</v>
      </c>
      <c r="B160" s="242" t="s">
        <v>2314</v>
      </c>
      <c r="C160" s="228" t="s">
        <v>743</v>
      </c>
      <c r="D160" s="243" t="s">
        <v>2315</v>
      </c>
      <c r="E160" s="241" t="s">
        <v>2316</v>
      </c>
      <c r="F160" s="229" t="s">
        <v>113</v>
      </c>
      <c r="G160" s="230" t="s">
        <v>38</v>
      </c>
      <c r="H160" s="230" t="s">
        <v>39</v>
      </c>
      <c r="I160" s="230" t="s">
        <v>2317</v>
      </c>
      <c r="J160" s="239">
        <v>2148.1210000000001</v>
      </c>
      <c r="K160" s="244">
        <v>1980</v>
      </c>
      <c r="L160" s="233" t="s">
        <v>2318</v>
      </c>
      <c r="M160" s="228" t="s">
        <v>115</v>
      </c>
      <c r="N160" s="228" t="s">
        <v>42</v>
      </c>
      <c r="O160" s="236" t="s">
        <v>523</v>
      </c>
      <c r="P160" s="234" t="s">
        <v>1581</v>
      </c>
      <c r="Q160" s="237" t="s">
        <v>2307</v>
      </c>
      <c r="R160" s="103"/>
    </row>
    <row r="161" spans="1:18" ht="63" outlineLevel="1" x14ac:dyDescent="0.2">
      <c r="A161" s="148" t="s">
        <v>1495</v>
      </c>
      <c r="B161" s="242" t="s">
        <v>1179</v>
      </c>
      <c r="C161" s="228" t="s">
        <v>743</v>
      </c>
      <c r="D161" s="243" t="s">
        <v>2320</v>
      </c>
      <c r="E161" s="241" t="s">
        <v>2321</v>
      </c>
      <c r="F161" s="229" t="s">
        <v>113</v>
      </c>
      <c r="G161" s="230" t="s">
        <v>38</v>
      </c>
      <c r="H161" s="230" t="s">
        <v>39</v>
      </c>
      <c r="I161" s="230" t="s">
        <v>2322</v>
      </c>
      <c r="J161" s="239">
        <v>1566.3389999999999</v>
      </c>
      <c r="K161" s="244">
        <v>1440</v>
      </c>
      <c r="L161" s="233" t="s">
        <v>2323</v>
      </c>
      <c r="M161" s="228" t="s">
        <v>115</v>
      </c>
      <c r="N161" s="228" t="s">
        <v>42</v>
      </c>
      <c r="O161" s="236" t="s">
        <v>523</v>
      </c>
      <c r="P161" s="234" t="s">
        <v>1581</v>
      </c>
      <c r="Q161" s="237" t="s">
        <v>2307</v>
      </c>
      <c r="R161" s="103"/>
    </row>
    <row r="162" spans="1:18" ht="63" outlineLevel="1" x14ac:dyDescent="0.2">
      <c r="A162" s="148" t="s">
        <v>1496</v>
      </c>
      <c r="B162" s="242" t="s">
        <v>1180</v>
      </c>
      <c r="C162" s="228" t="s">
        <v>743</v>
      </c>
      <c r="D162" s="243" t="s">
        <v>2325</v>
      </c>
      <c r="E162" s="241" t="s">
        <v>2326</v>
      </c>
      <c r="F162" s="229" t="s">
        <v>113</v>
      </c>
      <c r="G162" s="230" t="s">
        <v>38</v>
      </c>
      <c r="H162" s="230" t="s">
        <v>39</v>
      </c>
      <c r="I162" s="230" t="s">
        <v>2327</v>
      </c>
      <c r="J162" s="239">
        <v>1585.518</v>
      </c>
      <c r="K162" s="244">
        <v>1460</v>
      </c>
      <c r="L162" s="233" t="s">
        <v>2328</v>
      </c>
      <c r="M162" s="228" t="s">
        <v>115</v>
      </c>
      <c r="N162" s="228" t="s">
        <v>42</v>
      </c>
      <c r="O162" s="236" t="s">
        <v>523</v>
      </c>
      <c r="P162" s="234" t="s">
        <v>1581</v>
      </c>
      <c r="Q162" s="237" t="s">
        <v>2307</v>
      </c>
      <c r="R162" s="103"/>
    </row>
    <row r="163" spans="1:18" ht="63" outlineLevel="1" x14ac:dyDescent="0.2">
      <c r="A163" s="148" t="s">
        <v>1497</v>
      </c>
      <c r="B163" s="242" t="s">
        <v>1186</v>
      </c>
      <c r="C163" s="228" t="s">
        <v>743</v>
      </c>
      <c r="D163" s="243" t="s">
        <v>2330</v>
      </c>
      <c r="E163" s="241" t="s">
        <v>2331</v>
      </c>
      <c r="F163" s="229" t="s">
        <v>113</v>
      </c>
      <c r="G163" s="230" t="s">
        <v>38</v>
      </c>
      <c r="H163" s="230" t="s">
        <v>39</v>
      </c>
      <c r="I163" s="230" t="s">
        <v>2332</v>
      </c>
      <c r="J163" s="239">
        <v>1585.518</v>
      </c>
      <c r="K163" s="244">
        <v>1460</v>
      </c>
      <c r="L163" s="233" t="s">
        <v>2333</v>
      </c>
      <c r="M163" s="228" t="s">
        <v>115</v>
      </c>
      <c r="N163" s="228" t="s">
        <v>42</v>
      </c>
      <c r="O163" s="236" t="s">
        <v>523</v>
      </c>
      <c r="P163" s="234" t="s">
        <v>1581</v>
      </c>
      <c r="Q163" s="237" t="s">
        <v>2307</v>
      </c>
      <c r="R163" s="103"/>
    </row>
    <row r="164" spans="1:18" ht="63" outlineLevel="1" x14ac:dyDescent="0.2">
      <c r="A164" s="148" t="s">
        <v>1498</v>
      </c>
      <c r="B164" s="242" t="s">
        <v>1187</v>
      </c>
      <c r="C164" s="228" t="s">
        <v>743</v>
      </c>
      <c r="D164" s="243" t="s">
        <v>2335</v>
      </c>
      <c r="E164" s="241" t="s">
        <v>2336</v>
      </c>
      <c r="F164" s="229" t="s">
        <v>113</v>
      </c>
      <c r="G164" s="230" t="s">
        <v>38</v>
      </c>
      <c r="H164" s="230" t="s">
        <v>39</v>
      </c>
      <c r="I164" s="230" t="s">
        <v>2337</v>
      </c>
      <c r="J164" s="239">
        <v>2180.087</v>
      </c>
      <c r="K164" s="244">
        <v>2010</v>
      </c>
      <c r="L164" s="233" t="s">
        <v>2338</v>
      </c>
      <c r="M164" s="228" t="s">
        <v>115</v>
      </c>
      <c r="N164" s="228" t="s">
        <v>42</v>
      </c>
      <c r="O164" s="236" t="s">
        <v>523</v>
      </c>
      <c r="P164" s="234" t="s">
        <v>1581</v>
      </c>
      <c r="Q164" s="237" t="s">
        <v>2307</v>
      </c>
      <c r="R164" s="103"/>
    </row>
    <row r="165" spans="1:18" ht="63" outlineLevel="1" x14ac:dyDescent="0.2">
      <c r="A165" s="148" t="s">
        <v>1499</v>
      </c>
      <c r="B165" s="242" t="s">
        <v>1188</v>
      </c>
      <c r="C165" s="228" t="s">
        <v>743</v>
      </c>
      <c r="D165" s="243" t="s">
        <v>2340</v>
      </c>
      <c r="E165" s="241" t="s">
        <v>2341</v>
      </c>
      <c r="F165" s="229" t="s">
        <v>113</v>
      </c>
      <c r="G165" s="230" t="s">
        <v>38</v>
      </c>
      <c r="H165" s="230" t="s">
        <v>39</v>
      </c>
      <c r="I165" s="230" t="s">
        <v>2342</v>
      </c>
      <c r="J165" s="239">
        <v>2109.7620000000002</v>
      </c>
      <c r="K165" s="244">
        <v>1950</v>
      </c>
      <c r="L165" s="233" t="s">
        <v>2343</v>
      </c>
      <c r="M165" s="228" t="s">
        <v>115</v>
      </c>
      <c r="N165" s="228" t="s">
        <v>42</v>
      </c>
      <c r="O165" s="236" t="s">
        <v>523</v>
      </c>
      <c r="P165" s="234" t="s">
        <v>1581</v>
      </c>
      <c r="Q165" s="237" t="s">
        <v>2307</v>
      </c>
      <c r="R165" s="103"/>
    </row>
    <row r="166" spans="1:18" ht="63" outlineLevel="1" x14ac:dyDescent="0.2">
      <c r="A166" s="148" t="s">
        <v>1500</v>
      </c>
      <c r="B166" s="242" t="s">
        <v>1191</v>
      </c>
      <c r="C166" s="228" t="s">
        <v>743</v>
      </c>
      <c r="D166" s="243" t="s">
        <v>2345</v>
      </c>
      <c r="E166" s="241" t="s">
        <v>2346</v>
      </c>
      <c r="F166" s="229" t="s">
        <v>113</v>
      </c>
      <c r="G166" s="230" t="s">
        <v>38</v>
      </c>
      <c r="H166" s="230" t="s">
        <v>39</v>
      </c>
      <c r="I166" s="230" t="s">
        <v>2347</v>
      </c>
      <c r="J166" s="239">
        <v>2160.9079999999999</v>
      </c>
      <c r="K166" s="244">
        <v>1990</v>
      </c>
      <c r="L166" s="233" t="s">
        <v>2348</v>
      </c>
      <c r="M166" s="228" t="s">
        <v>115</v>
      </c>
      <c r="N166" s="228" t="s">
        <v>42</v>
      </c>
      <c r="O166" s="236" t="s">
        <v>523</v>
      </c>
      <c r="P166" s="234" t="s">
        <v>1581</v>
      </c>
      <c r="Q166" s="237" t="s">
        <v>2307</v>
      </c>
      <c r="R166" s="103"/>
    </row>
    <row r="167" spans="1:18" ht="63" outlineLevel="1" x14ac:dyDescent="0.2">
      <c r="A167" s="148" t="s">
        <v>1501</v>
      </c>
      <c r="B167" s="242" t="s">
        <v>1236</v>
      </c>
      <c r="C167" s="228" t="s">
        <v>743</v>
      </c>
      <c r="D167" s="243" t="s">
        <v>2350</v>
      </c>
      <c r="E167" s="241" t="s">
        <v>2351</v>
      </c>
      <c r="F167" s="229" t="s">
        <v>113</v>
      </c>
      <c r="G167" s="230" t="s">
        <v>38</v>
      </c>
      <c r="H167" s="230" t="s">
        <v>39</v>
      </c>
      <c r="I167" s="230" t="s">
        <v>2352</v>
      </c>
      <c r="J167" s="239">
        <v>1604.9680000000001</v>
      </c>
      <c r="K167" s="244">
        <v>1480</v>
      </c>
      <c r="L167" s="233" t="s">
        <v>2353</v>
      </c>
      <c r="M167" s="228" t="s">
        <v>115</v>
      </c>
      <c r="N167" s="228" t="s">
        <v>42</v>
      </c>
      <c r="O167" s="236" t="s">
        <v>523</v>
      </c>
      <c r="P167" s="234" t="s">
        <v>1581</v>
      </c>
      <c r="Q167" s="237" t="s">
        <v>2307</v>
      </c>
      <c r="R167" s="103"/>
    </row>
    <row r="168" spans="1:18" ht="63" outlineLevel="1" x14ac:dyDescent="0.2">
      <c r="A168" s="148" t="s">
        <v>1502</v>
      </c>
      <c r="B168" s="242" t="s">
        <v>1192</v>
      </c>
      <c r="C168" s="228" t="s">
        <v>743</v>
      </c>
      <c r="D168" s="243" t="s">
        <v>2355</v>
      </c>
      <c r="E168" s="241" t="s">
        <v>2356</v>
      </c>
      <c r="F168" s="229" t="s">
        <v>113</v>
      </c>
      <c r="G168" s="230" t="s">
        <v>38</v>
      </c>
      <c r="H168" s="230" t="s">
        <v>39</v>
      </c>
      <c r="I168" s="230" t="s">
        <v>2357</v>
      </c>
      <c r="J168" s="239">
        <v>1572.732</v>
      </c>
      <c r="K168" s="244">
        <v>1450</v>
      </c>
      <c r="L168" s="233" t="s">
        <v>2358</v>
      </c>
      <c r="M168" s="228" t="s">
        <v>115</v>
      </c>
      <c r="N168" s="228" t="s">
        <v>42</v>
      </c>
      <c r="O168" s="236" t="s">
        <v>523</v>
      </c>
      <c r="P168" s="234" t="s">
        <v>1581</v>
      </c>
      <c r="Q168" s="237" t="s">
        <v>2307</v>
      </c>
      <c r="R168" s="103"/>
    </row>
    <row r="169" spans="1:18" ht="78.75" outlineLevel="1" x14ac:dyDescent="0.2">
      <c r="A169" s="148" t="s">
        <v>1503</v>
      </c>
      <c r="B169" s="242" t="s">
        <v>1194</v>
      </c>
      <c r="C169" s="228" t="s">
        <v>743</v>
      </c>
      <c r="D169" s="243" t="s">
        <v>2360</v>
      </c>
      <c r="E169" s="241" t="s">
        <v>2361</v>
      </c>
      <c r="F169" s="229" t="s">
        <v>113</v>
      </c>
      <c r="G169" s="230" t="s">
        <v>38</v>
      </c>
      <c r="H169" s="230" t="s">
        <v>39</v>
      </c>
      <c r="I169" s="230" t="s">
        <v>2362</v>
      </c>
      <c r="J169" s="239">
        <v>2096.9760000000001</v>
      </c>
      <c r="K169" s="244">
        <v>1930</v>
      </c>
      <c r="L169" s="233" t="s">
        <v>2363</v>
      </c>
      <c r="M169" s="228" t="s">
        <v>115</v>
      </c>
      <c r="N169" s="228" t="s">
        <v>2729</v>
      </c>
      <c r="O169" s="236" t="s">
        <v>523</v>
      </c>
      <c r="P169" s="234" t="s">
        <v>1581</v>
      </c>
      <c r="Q169" s="228" t="s">
        <v>4191</v>
      </c>
      <c r="R169" s="103"/>
    </row>
    <row r="170" spans="1:18" ht="63" outlineLevel="1" x14ac:dyDescent="0.2">
      <c r="A170" s="148" t="s">
        <v>1504</v>
      </c>
      <c r="B170" s="242" t="s">
        <v>1196</v>
      </c>
      <c r="C170" s="228" t="s">
        <v>743</v>
      </c>
      <c r="D170" s="243" t="s">
        <v>2365</v>
      </c>
      <c r="E170" s="241" t="s">
        <v>2366</v>
      </c>
      <c r="F170" s="229" t="s">
        <v>113</v>
      </c>
      <c r="G170" s="230" t="s">
        <v>38</v>
      </c>
      <c r="H170" s="230" t="s">
        <v>39</v>
      </c>
      <c r="I170" s="230" t="s">
        <v>2367</v>
      </c>
      <c r="J170" s="239">
        <v>2096.9760000000001</v>
      </c>
      <c r="K170" s="244">
        <v>1930</v>
      </c>
      <c r="L170" s="233" t="s">
        <v>2368</v>
      </c>
      <c r="M170" s="228" t="s">
        <v>115</v>
      </c>
      <c r="N170" s="228" t="s">
        <v>42</v>
      </c>
      <c r="O170" s="236" t="s">
        <v>523</v>
      </c>
      <c r="P170" s="234" t="s">
        <v>1581</v>
      </c>
      <c r="Q170" s="237" t="s">
        <v>2307</v>
      </c>
      <c r="R170" s="103"/>
    </row>
    <row r="171" spans="1:18" ht="63" outlineLevel="1" x14ac:dyDescent="0.2">
      <c r="A171" s="148" t="s">
        <v>1505</v>
      </c>
      <c r="B171" s="242" t="s">
        <v>1197</v>
      </c>
      <c r="C171" s="228" t="s">
        <v>743</v>
      </c>
      <c r="D171" s="243" t="s">
        <v>2370</v>
      </c>
      <c r="E171" s="241" t="s">
        <v>2371</v>
      </c>
      <c r="F171" s="229" t="s">
        <v>113</v>
      </c>
      <c r="G171" s="230" t="s">
        <v>38</v>
      </c>
      <c r="H171" s="230" t="s">
        <v>39</v>
      </c>
      <c r="I171" s="230" t="s">
        <v>2372</v>
      </c>
      <c r="J171" s="239">
        <v>2154.5140000000001</v>
      </c>
      <c r="K171" s="244">
        <v>2080</v>
      </c>
      <c r="L171" s="233" t="s">
        <v>2373</v>
      </c>
      <c r="M171" s="228" t="s">
        <v>115</v>
      </c>
      <c r="N171" s="228" t="s">
        <v>42</v>
      </c>
      <c r="O171" s="236" t="s">
        <v>523</v>
      </c>
      <c r="P171" s="234" t="s">
        <v>1581</v>
      </c>
      <c r="Q171" s="237" t="s">
        <v>2307</v>
      </c>
      <c r="R171" s="103"/>
    </row>
    <row r="172" spans="1:18" ht="63" outlineLevel="1" x14ac:dyDescent="0.2">
      <c r="A172" s="148" t="s">
        <v>1506</v>
      </c>
      <c r="B172" s="242" t="s">
        <v>1198</v>
      </c>
      <c r="C172" s="228" t="s">
        <v>743</v>
      </c>
      <c r="D172" s="243" t="s">
        <v>2375</v>
      </c>
      <c r="E172" s="241" t="s">
        <v>2376</v>
      </c>
      <c r="F172" s="229" t="s">
        <v>113</v>
      </c>
      <c r="G172" s="230" t="s">
        <v>38</v>
      </c>
      <c r="H172" s="230" t="s">
        <v>39</v>
      </c>
      <c r="I172" s="230" t="s">
        <v>2377</v>
      </c>
      <c r="J172" s="239">
        <v>1566.338</v>
      </c>
      <c r="K172" s="244">
        <v>1440</v>
      </c>
      <c r="L172" s="233" t="s">
        <v>2378</v>
      </c>
      <c r="M172" s="228" t="s">
        <v>115</v>
      </c>
      <c r="N172" s="228" t="s">
        <v>42</v>
      </c>
      <c r="O172" s="236" t="s">
        <v>523</v>
      </c>
      <c r="P172" s="234" t="s">
        <v>1581</v>
      </c>
      <c r="Q172" s="237" t="s">
        <v>2307</v>
      </c>
      <c r="R172" s="104"/>
    </row>
    <row r="173" spans="1:18" ht="63" outlineLevel="1" x14ac:dyDescent="0.2">
      <c r="A173" s="148" t="s">
        <v>1507</v>
      </c>
      <c r="B173" s="242" t="s">
        <v>1199</v>
      </c>
      <c r="C173" s="228" t="s">
        <v>743</v>
      </c>
      <c r="D173" s="243" t="s">
        <v>2380</v>
      </c>
      <c r="E173" s="241" t="s">
        <v>2381</v>
      </c>
      <c r="F173" s="229" t="s">
        <v>113</v>
      </c>
      <c r="G173" s="230" t="s">
        <v>38</v>
      </c>
      <c r="H173" s="230" t="s">
        <v>39</v>
      </c>
      <c r="I173" s="230" t="s">
        <v>2382</v>
      </c>
      <c r="J173" s="239">
        <v>1523.9659999999999</v>
      </c>
      <c r="K173" s="244">
        <v>1400</v>
      </c>
      <c r="L173" s="233" t="s">
        <v>2383</v>
      </c>
      <c r="M173" s="228" t="s">
        <v>115</v>
      </c>
      <c r="N173" s="228" t="s">
        <v>42</v>
      </c>
      <c r="O173" s="236" t="s">
        <v>523</v>
      </c>
      <c r="P173" s="234" t="s">
        <v>1581</v>
      </c>
      <c r="Q173" s="237" t="s">
        <v>2307</v>
      </c>
      <c r="R173" s="105"/>
    </row>
    <row r="174" spans="1:18" ht="63" outlineLevel="1" x14ac:dyDescent="0.2">
      <c r="A174" s="148" t="s">
        <v>1508</v>
      </c>
      <c r="B174" s="242" t="s">
        <v>1200</v>
      </c>
      <c r="C174" s="228" t="s">
        <v>743</v>
      </c>
      <c r="D174" s="243" t="s">
        <v>2385</v>
      </c>
      <c r="E174" s="241" t="s">
        <v>2386</v>
      </c>
      <c r="F174" s="229" t="s">
        <v>113</v>
      </c>
      <c r="G174" s="230" t="s">
        <v>38</v>
      </c>
      <c r="H174" s="230" t="s">
        <v>39</v>
      </c>
      <c r="I174" s="230" t="s">
        <v>2387</v>
      </c>
      <c r="J174" s="239">
        <v>1572.732</v>
      </c>
      <c r="K174" s="244">
        <v>1960</v>
      </c>
      <c r="L174" s="233" t="s">
        <v>2388</v>
      </c>
      <c r="M174" s="228" t="s">
        <v>115</v>
      </c>
      <c r="N174" s="228" t="s">
        <v>42</v>
      </c>
      <c r="O174" s="236" t="s">
        <v>523</v>
      </c>
      <c r="P174" s="234" t="s">
        <v>1581</v>
      </c>
      <c r="Q174" s="237" t="s">
        <v>4075</v>
      </c>
      <c r="R174" s="105"/>
    </row>
    <row r="175" spans="1:18" ht="78.75" outlineLevel="1" x14ac:dyDescent="0.2">
      <c r="A175" s="148" t="s">
        <v>1509</v>
      </c>
      <c r="B175" s="242" t="s">
        <v>1202</v>
      </c>
      <c r="C175" s="228" t="s">
        <v>743</v>
      </c>
      <c r="D175" s="243" t="s">
        <v>2390</v>
      </c>
      <c r="E175" s="241" t="s">
        <v>2391</v>
      </c>
      <c r="F175" s="229" t="s">
        <v>113</v>
      </c>
      <c r="G175" s="230" t="s">
        <v>38</v>
      </c>
      <c r="H175" s="230" t="s">
        <v>39</v>
      </c>
      <c r="I175" s="230" t="s">
        <v>2392</v>
      </c>
      <c r="J175" s="239">
        <v>2148.1210000000001</v>
      </c>
      <c r="K175" s="244">
        <v>1910</v>
      </c>
      <c r="L175" s="233" t="s">
        <v>2393</v>
      </c>
      <c r="M175" s="228" t="s">
        <v>115</v>
      </c>
      <c r="N175" s="233" t="s">
        <v>2394</v>
      </c>
      <c r="O175" s="236" t="s">
        <v>523</v>
      </c>
      <c r="P175" s="234" t="s">
        <v>1581</v>
      </c>
      <c r="Q175" s="228" t="s">
        <v>4076</v>
      </c>
      <c r="R175" s="105"/>
    </row>
    <row r="176" spans="1:18" ht="63" outlineLevel="1" x14ac:dyDescent="0.2">
      <c r="A176" s="148" t="s">
        <v>1510</v>
      </c>
      <c r="B176" s="242" t="s">
        <v>2396</v>
      </c>
      <c r="C176" s="228" t="s">
        <v>743</v>
      </c>
      <c r="D176" s="243" t="s">
        <v>2397</v>
      </c>
      <c r="E176" s="241" t="s">
        <v>2398</v>
      </c>
      <c r="F176" s="229" t="s">
        <v>113</v>
      </c>
      <c r="G176" s="230" t="s">
        <v>38</v>
      </c>
      <c r="H176" s="230" t="s">
        <v>39</v>
      </c>
      <c r="I176" s="230" t="s">
        <v>2399</v>
      </c>
      <c r="J176" s="239">
        <v>2160.9079999999999</v>
      </c>
      <c r="K176" s="244">
        <v>1920</v>
      </c>
      <c r="L176" s="233" t="s">
        <v>2400</v>
      </c>
      <c r="M176" s="228" t="s">
        <v>115</v>
      </c>
      <c r="N176" s="228" t="s">
        <v>42</v>
      </c>
      <c r="O176" s="236" t="s">
        <v>523</v>
      </c>
      <c r="P176" s="234" t="s">
        <v>1581</v>
      </c>
      <c r="Q176" s="237" t="s">
        <v>2307</v>
      </c>
      <c r="R176" s="105"/>
    </row>
    <row r="177" spans="1:18" ht="63" outlineLevel="1" x14ac:dyDescent="0.2">
      <c r="A177" s="148" t="s">
        <v>1511</v>
      </c>
      <c r="B177" s="242" t="s">
        <v>2402</v>
      </c>
      <c r="C177" s="228" t="s">
        <v>743</v>
      </c>
      <c r="D177" s="243" t="s">
        <v>2403</v>
      </c>
      <c r="E177" s="241" t="s">
        <v>2404</v>
      </c>
      <c r="F177" s="229" t="s">
        <v>113</v>
      </c>
      <c r="G177" s="230" t="s">
        <v>38</v>
      </c>
      <c r="H177" s="230" t="s">
        <v>39</v>
      </c>
      <c r="I177" s="230" t="s">
        <v>2405</v>
      </c>
      <c r="J177" s="239">
        <v>1566.338</v>
      </c>
      <c r="K177" s="244">
        <v>1390</v>
      </c>
      <c r="L177" s="233" t="s">
        <v>2406</v>
      </c>
      <c r="M177" s="228" t="s">
        <v>115</v>
      </c>
      <c r="N177" s="228" t="s">
        <v>42</v>
      </c>
      <c r="O177" s="236" t="s">
        <v>523</v>
      </c>
      <c r="P177" s="234" t="s">
        <v>1581</v>
      </c>
      <c r="Q177" s="237" t="s">
        <v>2307</v>
      </c>
      <c r="R177" s="103"/>
    </row>
    <row r="178" spans="1:18" ht="63" outlineLevel="1" x14ac:dyDescent="0.2">
      <c r="A178" s="148" t="s">
        <v>1512</v>
      </c>
      <c r="B178" s="242" t="s">
        <v>1207</v>
      </c>
      <c r="C178" s="228" t="s">
        <v>743</v>
      </c>
      <c r="D178" s="243" t="s">
        <v>2408</v>
      </c>
      <c r="E178" s="241" t="s">
        <v>2409</v>
      </c>
      <c r="F178" s="229" t="s">
        <v>113</v>
      </c>
      <c r="G178" s="230" t="s">
        <v>38</v>
      </c>
      <c r="H178" s="230" t="s">
        <v>39</v>
      </c>
      <c r="I178" s="230" t="s">
        <v>2410</v>
      </c>
      <c r="J178" s="239">
        <v>1679.7460000000001</v>
      </c>
      <c r="K178" s="244">
        <v>1410</v>
      </c>
      <c r="L178" s="233" t="s">
        <v>2411</v>
      </c>
      <c r="M178" s="228" t="s">
        <v>115</v>
      </c>
      <c r="N178" s="228" t="s">
        <v>42</v>
      </c>
      <c r="O178" s="236" t="s">
        <v>523</v>
      </c>
      <c r="P178" s="234" t="s">
        <v>1581</v>
      </c>
      <c r="Q178" s="237" t="s">
        <v>2307</v>
      </c>
      <c r="R178" s="104"/>
    </row>
    <row r="179" spans="1:18" ht="78.75" outlineLevel="1" x14ac:dyDescent="0.2">
      <c r="A179" s="148" t="s">
        <v>1513</v>
      </c>
      <c r="B179" s="242" t="s">
        <v>1246</v>
      </c>
      <c r="C179" s="228" t="s">
        <v>743</v>
      </c>
      <c r="D179" s="243" t="s">
        <v>2413</v>
      </c>
      <c r="E179" s="241" t="s">
        <v>2414</v>
      </c>
      <c r="F179" s="229" t="s">
        <v>113</v>
      </c>
      <c r="G179" s="230" t="s">
        <v>38</v>
      </c>
      <c r="H179" s="230" t="s">
        <v>39</v>
      </c>
      <c r="I179" s="230" t="s">
        <v>2415</v>
      </c>
      <c r="J179" s="239">
        <v>1585.52</v>
      </c>
      <c r="K179" s="244">
        <v>1460</v>
      </c>
      <c r="L179" s="233" t="s">
        <v>2416</v>
      </c>
      <c r="M179" s="228" t="s">
        <v>115</v>
      </c>
      <c r="N179" s="233" t="s">
        <v>2417</v>
      </c>
      <c r="O179" s="236" t="s">
        <v>523</v>
      </c>
      <c r="P179" s="234" t="s">
        <v>1581</v>
      </c>
      <c r="Q179" s="237" t="s">
        <v>4077</v>
      </c>
      <c r="R179" s="103"/>
    </row>
    <row r="180" spans="1:18" ht="63" outlineLevel="1" x14ac:dyDescent="0.2">
      <c r="A180" s="148" t="s">
        <v>1514</v>
      </c>
      <c r="B180" s="242" t="s">
        <v>2419</v>
      </c>
      <c r="C180" s="228" t="s">
        <v>743</v>
      </c>
      <c r="D180" s="243" t="s">
        <v>2420</v>
      </c>
      <c r="E180" s="241" t="s">
        <v>2421</v>
      </c>
      <c r="F180" s="229" t="s">
        <v>113</v>
      </c>
      <c r="G180" s="230" t="s">
        <v>38</v>
      </c>
      <c r="H180" s="230" t="s">
        <v>39</v>
      </c>
      <c r="I180" s="230" t="s">
        <v>2422</v>
      </c>
      <c r="J180" s="239">
        <v>1679.74</v>
      </c>
      <c r="K180" s="244">
        <v>1460</v>
      </c>
      <c r="L180" s="233" t="s">
        <v>2423</v>
      </c>
      <c r="M180" s="228" t="s">
        <v>115</v>
      </c>
      <c r="N180" s="228" t="s">
        <v>42</v>
      </c>
      <c r="O180" s="236" t="s">
        <v>523</v>
      </c>
      <c r="P180" s="234" t="s">
        <v>1581</v>
      </c>
      <c r="Q180" s="237" t="s">
        <v>4075</v>
      </c>
      <c r="R180" s="103"/>
    </row>
    <row r="181" spans="1:18" ht="78.75" outlineLevel="1" x14ac:dyDescent="0.2">
      <c r="A181" s="148" t="s">
        <v>1515</v>
      </c>
      <c r="B181" s="242" t="s">
        <v>1217</v>
      </c>
      <c r="C181" s="228" t="s">
        <v>743</v>
      </c>
      <c r="D181" s="243" t="s">
        <v>2425</v>
      </c>
      <c r="E181" s="241" t="s">
        <v>2426</v>
      </c>
      <c r="F181" s="229" t="s">
        <v>113</v>
      </c>
      <c r="G181" s="230" t="s">
        <v>38</v>
      </c>
      <c r="H181" s="230" t="s">
        <v>39</v>
      </c>
      <c r="I181" s="230" t="s">
        <v>2427</v>
      </c>
      <c r="J181" s="239">
        <v>2205.66</v>
      </c>
      <c r="K181" s="244">
        <v>2030</v>
      </c>
      <c r="L181" s="233" t="s">
        <v>2428</v>
      </c>
      <c r="M181" s="228" t="s">
        <v>115</v>
      </c>
      <c r="N181" s="233" t="s">
        <v>2429</v>
      </c>
      <c r="O181" s="236" t="s">
        <v>523</v>
      </c>
      <c r="P181" s="234" t="s">
        <v>2267</v>
      </c>
      <c r="Q181" s="228" t="s">
        <v>4078</v>
      </c>
      <c r="R181" s="103"/>
    </row>
    <row r="182" spans="1:18" ht="63" outlineLevel="1" x14ac:dyDescent="0.2">
      <c r="A182" s="148" t="s">
        <v>1516</v>
      </c>
      <c r="B182" s="242" t="s">
        <v>1219</v>
      </c>
      <c r="C182" s="228" t="s">
        <v>743</v>
      </c>
      <c r="D182" s="243" t="s">
        <v>2431</v>
      </c>
      <c r="E182" s="241" t="s">
        <v>2432</v>
      </c>
      <c r="F182" s="229" t="s">
        <v>113</v>
      </c>
      <c r="G182" s="230" t="s">
        <v>38</v>
      </c>
      <c r="H182" s="230" t="s">
        <v>39</v>
      </c>
      <c r="I182" s="230" t="s">
        <v>2433</v>
      </c>
      <c r="J182" s="239">
        <v>1679.74</v>
      </c>
      <c r="K182" s="244">
        <v>1460</v>
      </c>
      <c r="L182" s="233" t="s">
        <v>2434</v>
      </c>
      <c r="M182" s="228" t="s">
        <v>115</v>
      </c>
      <c r="N182" s="228" t="s">
        <v>42</v>
      </c>
      <c r="O182" s="236" t="s">
        <v>523</v>
      </c>
      <c r="P182" s="234" t="s">
        <v>1581</v>
      </c>
      <c r="Q182" s="237" t="s">
        <v>2307</v>
      </c>
      <c r="R182" s="106"/>
    </row>
    <row r="183" spans="1:18" ht="63" outlineLevel="1" x14ac:dyDescent="0.2">
      <c r="A183" s="148" t="s">
        <v>1517</v>
      </c>
      <c r="B183" s="242" t="s">
        <v>1223</v>
      </c>
      <c r="C183" s="228" t="s">
        <v>743</v>
      </c>
      <c r="D183" s="243" t="s">
        <v>2436</v>
      </c>
      <c r="E183" s="241" t="s">
        <v>2437</v>
      </c>
      <c r="F183" s="229" t="s">
        <v>113</v>
      </c>
      <c r="G183" s="230" t="s">
        <v>38</v>
      </c>
      <c r="H183" s="230" t="s">
        <v>39</v>
      </c>
      <c r="I183" s="230" t="s">
        <v>2438</v>
      </c>
      <c r="J183" s="239">
        <v>1713.6120000000001</v>
      </c>
      <c r="K183" s="244">
        <v>1490</v>
      </c>
      <c r="L183" s="233" t="s">
        <v>2439</v>
      </c>
      <c r="M183" s="228" t="s">
        <v>115</v>
      </c>
      <c r="N183" s="228" t="s">
        <v>42</v>
      </c>
      <c r="O183" s="236" t="s">
        <v>523</v>
      </c>
      <c r="P183" s="234" t="s">
        <v>1581</v>
      </c>
      <c r="Q183" s="237" t="s">
        <v>2307</v>
      </c>
      <c r="R183" s="103"/>
    </row>
    <row r="184" spans="1:18" ht="63" outlineLevel="1" x14ac:dyDescent="0.2">
      <c r="A184" s="148" t="s">
        <v>1518</v>
      </c>
      <c r="B184" s="242" t="s">
        <v>2441</v>
      </c>
      <c r="C184" s="228" t="s">
        <v>743</v>
      </c>
      <c r="D184" s="243" t="s">
        <v>2442</v>
      </c>
      <c r="E184" s="241" t="s">
        <v>2443</v>
      </c>
      <c r="F184" s="229" t="s">
        <v>113</v>
      </c>
      <c r="G184" s="230" t="s">
        <v>38</v>
      </c>
      <c r="H184" s="230" t="s">
        <v>39</v>
      </c>
      <c r="I184" s="230" t="s">
        <v>2444</v>
      </c>
      <c r="J184" s="239">
        <v>1679.74</v>
      </c>
      <c r="K184" s="244">
        <v>1410</v>
      </c>
      <c r="L184" s="233" t="s">
        <v>2445</v>
      </c>
      <c r="M184" s="228" t="s">
        <v>115</v>
      </c>
      <c r="N184" s="228" t="s">
        <v>42</v>
      </c>
      <c r="O184" s="236" t="s">
        <v>523</v>
      </c>
      <c r="P184" s="234" t="s">
        <v>1581</v>
      </c>
      <c r="Q184" s="237" t="s">
        <v>2307</v>
      </c>
      <c r="R184" s="103"/>
    </row>
    <row r="185" spans="1:18" ht="63" outlineLevel="1" x14ac:dyDescent="0.2">
      <c r="A185" s="148" t="s">
        <v>1519</v>
      </c>
      <c r="B185" s="242" t="s">
        <v>2447</v>
      </c>
      <c r="C185" s="228" t="s">
        <v>743</v>
      </c>
      <c r="D185" s="243" t="s">
        <v>2448</v>
      </c>
      <c r="E185" s="241" t="s">
        <v>2449</v>
      </c>
      <c r="F185" s="229" t="s">
        <v>113</v>
      </c>
      <c r="G185" s="230" t="s">
        <v>38</v>
      </c>
      <c r="H185" s="230" t="s">
        <v>39</v>
      </c>
      <c r="I185" s="230" t="s">
        <v>2450</v>
      </c>
      <c r="J185" s="239">
        <v>1720.385</v>
      </c>
      <c r="K185" s="244">
        <v>1450</v>
      </c>
      <c r="L185" s="233" t="s">
        <v>2451</v>
      </c>
      <c r="M185" s="228" t="s">
        <v>115</v>
      </c>
      <c r="N185" s="228" t="s">
        <v>42</v>
      </c>
      <c r="O185" s="236" t="s">
        <v>523</v>
      </c>
      <c r="P185" s="234" t="s">
        <v>1581</v>
      </c>
      <c r="Q185" s="237" t="s">
        <v>2307</v>
      </c>
      <c r="R185" s="103"/>
    </row>
    <row r="186" spans="1:18" ht="63" outlineLevel="1" x14ac:dyDescent="0.2">
      <c r="A186" s="148" t="s">
        <v>1520</v>
      </c>
      <c r="B186" s="242" t="s">
        <v>1227</v>
      </c>
      <c r="C186" s="228" t="s">
        <v>743</v>
      </c>
      <c r="D186" s="243" t="s">
        <v>2453</v>
      </c>
      <c r="E186" s="241" t="s">
        <v>2454</v>
      </c>
      <c r="F186" s="229" t="s">
        <v>113</v>
      </c>
      <c r="G186" s="230" t="s">
        <v>38</v>
      </c>
      <c r="H186" s="230" t="s">
        <v>39</v>
      </c>
      <c r="I186" s="230" t="s">
        <v>2455</v>
      </c>
      <c r="J186" s="245">
        <v>1934.4010000000001</v>
      </c>
      <c r="K186" s="244">
        <v>1870</v>
      </c>
      <c r="L186" s="233" t="s">
        <v>2456</v>
      </c>
      <c r="M186" s="228" t="s">
        <v>115</v>
      </c>
      <c r="N186" s="228" t="s">
        <v>42</v>
      </c>
      <c r="O186" s="236" t="s">
        <v>523</v>
      </c>
      <c r="P186" s="234" t="s">
        <v>1581</v>
      </c>
      <c r="Q186" s="237" t="s">
        <v>2307</v>
      </c>
      <c r="R186" s="103"/>
    </row>
    <row r="187" spans="1:18" ht="63" outlineLevel="1" x14ac:dyDescent="0.2">
      <c r="A187" s="148" t="s">
        <v>3980</v>
      </c>
      <c r="B187" s="242" t="s">
        <v>2458</v>
      </c>
      <c r="C187" s="228" t="s">
        <v>743</v>
      </c>
      <c r="D187" s="246" t="s">
        <v>2459</v>
      </c>
      <c r="E187" s="247" t="s">
        <v>2460</v>
      </c>
      <c r="F187" s="229" t="s">
        <v>113</v>
      </c>
      <c r="G187" s="230" t="s">
        <v>38</v>
      </c>
      <c r="H187" s="230" t="s">
        <v>39</v>
      </c>
      <c r="I187" s="230" t="s">
        <v>2461</v>
      </c>
      <c r="J187" s="245">
        <v>3546.33</v>
      </c>
      <c r="K187" s="244">
        <v>3280</v>
      </c>
      <c r="L187" s="233" t="s">
        <v>2462</v>
      </c>
      <c r="M187" s="228" t="s">
        <v>115</v>
      </c>
      <c r="N187" s="228" t="s">
        <v>42</v>
      </c>
      <c r="O187" s="236" t="s">
        <v>523</v>
      </c>
      <c r="P187" s="234" t="s">
        <v>1581</v>
      </c>
      <c r="Q187" s="237" t="s">
        <v>2307</v>
      </c>
      <c r="R187" s="103"/>
    </row>
    <row r="188" spans="1:18" ht="94.5" outlineLevel="1" x14ac:dyDescent="0.2">
      <c r="A188" s="148" t="s">
        <v>3981</v>
      </c>
      <c r="B188" s="242" t="s">
        <v>2464</v>
      </c>
      <c r="C188" s="228" t="s">
        <v>743</v>
      </c>
      <c r="D188" s="243" t="s">
        <v>2465</v>
      </c>
      <c r="E188" s="241" t="s">
        <v>2466</v>
      </c>
      <c r="F188" s="229" t="s">
        <v>113</v>
      </c>
      <c r="G188" s="230" t="s">
        <v>38</v>
      </c>
      <c r="H188" s="230" t="s">
        <v>39</v>
      </c>
      <c r="I188" s="230" t="s">
        <v>2467</v>
      </c>
      <c r="J188" s="245">
        <v>1853.64</v>
      </c>
      <c r="K188" s="244">
        <v>1900</v>
      </c>
      <c r="L188" s="233" t="s">
        <v>2468</v>
      </c>
      <c r="M188" s="228" t="s">
        <v>115</v>
      </c>
      <c r="N188" s="233" t="s">
        <v>2469</v>
      </c>
      <c r="O188" s="236" t="s">
        <v>523</v>
      </c>
      <c r="P188" s="234" t="s">
        <v>1581</v>
      </c>
      <c r="Q188" s="228" t="s">
        <v>4079</v>
      </c>
      <c r="R188" s="103"/>
    </row>
    <row r="189" spans="1:18" ht="94.5" outlineLevel="1" x14ac:dyDescent="0.2">
      <c r="A189" s="148" t="s">
        <v>3982</v>
      </c>
      <c r="B189" s="242" t="s">
        <v>2471</v>
      </c>
      <c r="C189" s="228" t="s">
        <v>743</v>
      </c>
      <c r="D189" s="243" t="s">
        <v>2472</v>
      </c>
      <c r="E189" s="241" t="s">
        <v>2473</v>
      </c>
      <c r="F189" s="229" t="s">
        <v>113</v>
      </c>
      <c r="G189" s="230" t="s">
        <v>38</v>
      </c>
      <c r="H189" s="230" t="s">
        <v>39</v>
      </c>
      <c r="I189" s="230" t="s">
        <v>2474</v>
      </c>
      <c r="J189" s="245">
        <v>1803.69</v>
      </c>
      <c r="K189" s="244">
        <v>1850</v>
      </c>
      <c r="L189" s="233" t="s">
        <v>2475</v>
      </c>
      <c r="M189" s="228" t="s">
        <v>115</v>
      </c>
      <c r="N189" s="233" t="s">
        <v>2476</v>
      </c>
      <c r="O189" s="236" t="s">
        <v>523</v>
      </c>
      <c r="P189" s="234" t="s">
        <v>1581</v>
      </c>
      <c r="Q189" s="228" t="s">
        <v>4079</v>
      </c>
      <c r="R189" s="103"/>
    </row>
    <row r="190" spans="1:18" ht="63" outlineLevel="1" x14ac:dyDescent="0.2">
      <c r="A190" s="148" t="s">
        <v>3983</v>
      </c>
      <c r="B190" s="242" t="s">
        <v>1233</v>
      </c>
      <c r="C190" s="228" t="s">
        <v>743</v>
      </c>
      <c r="D190" s="246" t="s">
        <v>2478</v>
      </c>
      <c r="E190" s="247" t="s">
        <v>2479</v>
      </c>
      <c r="F190" s="229" t="s">
        <v>113</v>
      </c>
      <c r="G190" s="230" t="s">
        <v>38</v>
      </c>
      <c r="H190" s="230" t="s">
        <v>39</v>
      </c>
      <c r="I190" s="230" t="s">
        <v>2480</v>
      </c>
      <c r="J190" s="245">
        <v>2857.95</v>
      </c>
      <c r="K190" s="244">
        <v>2310</v>
      </c>
      <c r="L190" s="233" t="s">
        <v>2481</v>
      </c>
      <c r="M190" s="228" t="s">
        <v>115</v>
      </c>
      <c r="N190" s="228" t="s">
        <v>42</v>
      </c>
      <c r="O190" s="236" t="s">
        <v>523</v>
      </c>
      <c r="P190" s="234" t="s">
        <v>1581</v>
      </c>
      <c r="Q190" s="237" t="s">
        <v>2307</v>
      </c>
      <c r="R190" s="103"/>
    </row>
    <row r="191" spans="1:18" ht="94.5" outlineLevel="1" x14ac:dyDescent="0.2">
      <c r="A191" s="148" t="s">
        <v>3984</v>
      </c>
      <c r="B191" s="242" t="s">
        <v>1204</v>
      </c>
      <c r="C191" s="228" t="s">
        <v>743</v>
      </c>
      <c r="D191" s="248" t="s">
        <v>2483</v>
      </c>
      <c r="E191" s="248" t="s">
        <v>2484</v>
      </c>
      <c r="F191" s="229" t="s">
        <v>113</v>
      </c>
      <c r="G191" s="230" t="s">
        <v>38</v>
      </c>
      <c r="H191" s="230" t="s">
        <v>39</v>
      </c>
      <c r="I191" s="230" t="s">
        <v>2485</v>
      </c>
      <c r="J191" s="245">
        <v>3624.5329999999999</v>
      </c>
      <c r="K191" s="244">
        <v>3130</v>
      </c>
      <c r="L191" s="233" t="s">
        <v>2486</v>
      </c>
      <c r="M191" s="228" t="s">
        <v>115</v>
      </c>
      <c r="N191" s="228" t="s">
        <v>2487</v>
      </c>
      <c r="O191" s="236" t="s">
        <v>523</v>
      </c>
      <c r="P191" s="228" t="s">
        <v>1555</v>
      </c>
      <c r="Q191" s="228" t="s">
        <v>4079</v>
      </c>
      <c r="R191" s="103"/>
    </row>
    <row r="192" spans="1:18" ht="94.5" outlineLevel="1" x14ac:dyDescent="0.2">
      <c r="A192" s="148" t="s">
        <v>3985</v>
      </c>
      <c r="B192" s="249" t="s">
        <v>1233</v>
      </c>
      <c r="C192" s="228" t="s">
        <v>743</v>
      </c>
      <c r="D192" s="248" t="s">
        <v>2489</v>
      </c>
      <c r="E192" s="248" t="s">
        <v>2490</v>
      </c>
      <c r="F192" s="229" t="s">
        <v>113</v>
      </c>
      <c r="G192" s="230" t="s">
        <v>38</v>
      </c>
      <c r="H192" s="230" t="s">
        <v>39</v>
      </c>
      <c r="I192" s="230" t="s">
        <v>2491</v>
      </c>
      <c r="J192" s="239">
        <v>2756.97</v>
      </c>
      <c r="K192" s="250">
        <v>2340</v>
      </c>
      <c r="L192" s="230" t="s">
        <v>2492</v>
      </c>
      <c r="M192" s="233" t="s">
        <v>115</v>
      </c>
      <c r="N192" s="234" t="s">
        <v>2493</v>
      </c>
      <c r="O192" s="236" t="s">
        <v>523</v>
      </c>
      <c r="P192" s="234" t="s">
        <v>1581</v>
      </c>
      <c r="Q192" s="228" t="s">
        <v>4079</v>
      </c>
      <c r="R192" s="103"/>
    </row>
    <row r="193" spans="1:18" ht="63" outlineLevel="1" x14ac:dyDescent="0.2">
      <c r="A193" s="148" t="s">
        <v>3986</v>
      </c>
      <c r="B193" s="242" t="s">
        <v>1209</v>
      </c>
      <c r="C193" s="228" t="s">
        <v>743</v>
      </c>
      <c r="D193" s="246" t="s">
        <v>2495</v>
      </c>
      <c r="E193" s="247" t="s">
        <v>2496</v>
      </c>
      <c r="F193" s="229" t="s">
        <v>113</v>
      </c>
      <c r="G193" s="230" t="s">
        <v>38</v>
      </c>
      <c r="H193" s="230" t="s">
        <v>39</v>
      </c>
      <c r="I193" s="230" t="s">
        <v>2497</v>
      </c>
      <c r="J193" s="239">
        <v>3077.79</v>
      </c>
      <c r="K193" s="244">
        <v>2490</v>
      </c>
      <c r="L193" s="233" t="s">
        <v>2498</v>
      </c>
      <c r="M193" s="228" t="s">
        <v>115</v>
      </c>
      <c r="N193" s="228" t="s">
        <v>42</v>
      </c>
      <c r="O193" s="236" t="s">
        <v>523</v>
      </c>
      <c r="P193" s="234" t="s">
        <v>1581</v>
      </c>
      <c r="Q193" s="237" t="s">
        <v>2307</v>
      </c>
      <c r="R193" s="103"/>
    </row>
    <row r="194" spans="1:18" ht="63" outlineLevel="1" x14ac:dyDescent="0.2">
      <c r="A194" s="148" t="s">
        <v>3987</v>
      </c>
      <c r="B194" s="242" t="s">
        <v>1210</v>
      </c>
      <c r="C194" s="228" t="s">
        <v>743</v>
      </c>
      <c r="D194" s="246" t="s">
        <v>2500</v>
      </c>
      <c r="E194" s="247" t="s">
        <v>2501</v>
      </c>
      <c r="F194" s="229" t="s">
        <v>113</v>
      </c>
      <c r="G194" s="230" t="s">
        <v>38</v>
      </c>
      <c r="H194" s="230" t="s">
        <v>39</v>
      </c>
      <c r="I194" s="230" t="s">
        <v>2502</v>
      </c>
      <c r="J194" s="239">
        <v>3071.69</v>
      </c>
      <c r="K194" s="244">
        <v>2480</v>
      </c>
      <c r="L194" s="233" t="s">
        <v>2503</v>
      </c>
      <c r="M194" s="228" t="s">
        <v>115</v>
      </c>
      <c r="N194" s="228" t="s">
        <v>42</v>
      </c>
      <c r="O194" s="236" t="s">
        <v>523</v>
      </c>
      <c r="P194" s="234" t="s">
        <v>1581</v>
      </c>
      <c r="Q194" s="237" t="s">
        <v>2307</v>
      </c>
      <c r="R194" s="103"/>
    </row>
    <row r="195" spans="1:18" ht="94.5" outlineLevel="1" x14ac:dyDescent="0.2">
      <c r="A195" s="148" t="s">
        <v>3988</v>
      </c>
      <c r="B195" s="242" t="s">
        <v>1204</v>
      </c>
      <c r="C195" s="228" t="s">
        <v>743</v>
      </c>
      <c r="D195" s="246" t="s">
        <v>2505</v>
      </c>
      <c r="E195" s="247" t="s">
        <v>2506</v>
      </c>
      <c r="F195" s="229" t="s">
        <v>113</v>
      </c>
      <c r="G195" s="230" t="s">
        <v>38</v>
      </c>
      <c r="H195" s="230" t="s">
        <v>39</v>
      </c>
      <c r="I195" s="230" t="s">
        <v>2507</v>
      </c>
      <c r="J195" s="239">
        <v>3755.64</v>
      </c>
      <c r="K195" s="250">
        <v>3040</v>
      </c>
      <c r="L195" s="230" t="s">
        <v>2508</v>
      </c>
      <c r="M195" s="233" t="s">
        <v>115</v>
      </c>
      <c r="N195" s="236" t="s">
        <v>2509</v>
      </c>
      <c r="O195" s="236" t="s">
        <v>523</v>
      </c>
      <c r="P195" s="234" t="s">
        <v>1581</v>
      </c>
      <c r="Q195" s="228" t="s">
        <v>4079</v>
      </c>
      <c r="R195" s="103"/>
    </row>
    <row r="196" spans="1:18" ht="63" outlineLevel="1" x14ac:dyDescent="0.2">
      <c r="A196" s="148" t="s">
        <v>3989</v>
      </c>
      <c r="B196" s="242" t="s">
        <v>1211</v>
      </c>
      <c r="C196" s="228" t="s">
        <v>743</v>
      </c>
      <c r="D196" s="246" t="s">
        <v>2511</v>
      </c>
      <c r="E196" s="247" t="s">
        <v>2512</v>
      </c>
      <c r="F196" s="229" t="s">
        <v>113</v>
      </c>
      <c r="G196" s="230" t="s">
        <v>38</v>
      </c>
      <c r="H196" s="230" t="s">
        <v>39</v>
      </c>
      <c r="I196" s="230" t="s">
        <v>2513</v>
      </c>
      <c r="J196" s="239">
        <v>3828.9290000000001</v>
      </c>
      <c r="K196" s="244">
        <v>3210</v>
      </c>
      <c r="L196" s="233" t="s">
        <v>2514</v>
      </c>
      <c r="M196" s="228" t="s">
        <v>115</v>
      </c>
      <c r="N196" s="228" t="s">
        <v>42</v>
      </c>
      <c r="O196" s="236" t="s">
        <v>523</v>
      </c>
      <c r="P196" s="234" t="s">
        <v>1581</v>
      </c>
      <c r="Q196" s="237" t="s">
        <v>2307</v>
      </c>
      <c r="R196" s="103"/>
    </row>
    <row r="197" spans="1:18" ht="63" outlineLevel="1" x14ac:dyDescent="0.2">
      <c r="A197" s="148" t="s">
        <v>3990</v>
      </c>
      <c r="B197" s="242" t="s">
        <v>1212</v>
      </c>
      <c r="C197" s="228" t="s">
        <v>743</v>
      </c>
      <c r="D197" s="246" t="s">
        <v>2516</v>
      </c>
      <c r="E197" s="247" t="s">
        <v>2517</v>
      </c>
      <c r="F197" s="229" t="s">
        <v>113</v>
      </c>
      <c r="G197" s="230" t="s">
        <v>38</v>
      </c>
      <c r="H197" s="230" t="s">
        <v>39</v>
      </c>
      <c r="I197" s="230" t="s">
        <v>2518</v>
      </c>
      <c r="J197" s="239">
        <v>3077.799</v>
      </c>
      <c r="K197" s="244">
        <v>2570</v>
      </c>
      <c r="L197" s="233" t="s">
        <v>2519</v>
      </c>
      <c r="M197" s="228" t="s">
        <v>115</v>
      </c>
      <c r="N197" s="228" t="s">
        <v>42</v>
      </c>
      <c r="O197" s="236" t="s">
        <v>523</v>
      </c>
      <c r="P197" s="234" t="s">
        <v>1581</v>
      </c>
      <c r="Q197" s="237" t="s">
        <v>2307</v>
      </c>
      <c r="R197" s="103"/>
    </row>
    <row r="198" spans="1:18" ht="63" outlineLevel="1" x14ac:dyDescent="0.2">
      <c r="A198" s="148" t="s">
        <v>3991</v>
      </c>
      <c r="B198" s="242" t="s">
        <v>1246</v>
      </c>
      <c r="C198" s="228" t="s">
        <v>743</v>
      </c>
      <c r="D198" s="246" t="s">
        <v>2521</v>
      </c>
      <c r="E198" s="247" t="s">
        <v>2522</v>
      </c>
      <c r="F198" s="229" t="s">
        <v>113</v>
      </c>
      <c r="G198" s="230" t="s">
        <v>38</v>
      </c>
      <c r="H198" s="230" t="s">
        <v>39</v>
      </c>
      <c r="I198" s="230" t="s">
        <v>2523</v>
      </c>
      <c r="J198" s="239">
        <v>3077.79</v>
      </c>
      <c r="K198" s="244">
        <v>2570</v>
      </c>
      <c r="L198" s="233" t="s">
        <v>2524</v>
      </c>
      <c r="M198" s="228" t="s">
        <v>115</v>
      </c>
      <c r="N198" s="228" t="s">
        <v>42</v>
      </c>
      <c r="O198" s="236" t="s">
        <v>523</v>
      </c>
      <c r="P198" s="234" t="s">
        <v>1581</v>
      </c>
      <c r="Q198" s="237" t="s">
        <v>2307</v>
      </c>
      <c r="R198" s="103"/>
    </row>
    <row r="199" spans="1:18" ht="63" outlineLevel="1" x14ac:dyDescent="0.2">
      <c r="A199" s="148" t="s">
        <v>3992</v>
      </c>
      <c r="B199" s="242" t="s">
        <v>2526</v>
      </c>
      <c r="C199" s="228" t="s">
        <v>743</v>
      </c>
      <c r="D199" s="246" t="s">
        <v>2527</v>
      </c>
      <c r="E199" s="247" t="s">
        <v>2528</v>
      </c>
      <c r="F199" s="229" t="s">
        <v>113</v>
      </c>
      <c r="G199" s="230" t="s">
        <v>38</v>
      </c>
      <c r="H199" s="230" t="s">
        <v>39</v>
      </c>
      <c r="I199" s="230" t="s">
        <v>2529</v>
      </c>
      <c r="J199" s="239">
        <v>3688.47</v>
      </c>
      <c r="K199" s="244">
        <v>3100</v>
      </c>
      <c r="L199" s="233" t="s">
        <v>2530</v>
      </c>
      <c r="M199" s="228" t="s">
        <v>115</v>
      </c>
      <c r="N199" s="228" t="s">
        <v>42</v>
      </c>
      <c r="O199" s="236" t="s">
        <v>523</v>
      </c>
      <c r="P199" s="234" t="s">
        <v>1581</v>
      </c>
      <c r="Q199" s="237" t="s">
        <v>2307</v>
      </c>
      <c r="R199" s="103"/>
    </row>
    <row r="200" spans="1:18" ht="63" outlineLevel="1" x14ac:dyDescent="0.2">
      <c r="A200" s="148" t="s">
        <v>3993</v>
      </c>
      <c r="B200" s="242" t="s">
        <v>2532</v>
      </c>
      <c r="C200" s="228" t="s">
        <v>743</v>
      </c>
      <c r="D200" s="246" t="s">
        <v>2533</v>
      </c>
      <c r="E200" s="247" t="s">
        <v>2534</v>
      </c>
      <c r="F200" s="229" t="s">
        <v>113</v>
      </c>
      <c r="G200" s="230" t="s">
        <v>38</v>
      </c>
      <c r="H200" s="230" t="s">
        <v>39</v>
      </c>
      <c r="I200" s="230" t="s">
        <v>2535</v>
      </c>
      <c r="J200" s="239">
        <v>3847.24</v>
      </c>
      <c r="K200" s="244">
        <v>3230</v>
      </c>
      <c r="L200" s="233" t="s">
        <v>2536</v>
      </c>
      <c r="M200" s="228" t="s">
        <v>115</v>
      </c>
      <c r="N200" s="228" t="s">
        <v>42</v>
      </c>
      <c r="O200" s="236" t="s">
        <v>523</v>
      </c>
      <c r="P200" s="234" t="s">
        <v>1581</v>
      </c>
      <c r="Q200" s="237" t="s">
        <v>2307</v>
      </c>
      <c r="R200" s="103"/>
    </row>
    <row r="201" spans="1:18" ht="63" outlineLevel="1" x14ac:dyDescent="0.2">
      <c r="A201" s="148" t="s">
        <v>1712</v>
      </c>
      <c r="B201" s="242" t="s">
        <v>1213</v>
      </c>
      <c r="C201" s="228" t="s">
        <v>743</v>
      </c>
      <c r="D201" s="246" t="s">
        <v>2538</v>
      </c>
      <c r="E201" s="247" t="s">
        <v>2539</v>
      </c>
      <c r="F201" s="229" t="s">
        <v>113</v>
      </c>
      <c r="G201" s="230" t="s">
        <v>38</v>
      </c>
      <c r="H201" s="230" t="s">
        <v>39</v>
      </c>
      <c r="I201" s="230" t="s">
        <v>2540</v>
      </c>
      <c r="J201" s="239">
        <v>3077.79</v>
      </c>
      <c r="K201" s="244">
        <v>2570</v>
      </c>
      <c r="L201" s="233" t="s">
        <v>2541</v>
      </c>
      <c r="M201" s="228" t="s">
        <v>115</v>
      </c>
      <c r="N201" s="228" t="s">
        <v>42</v>
      </c>
      <c r="O201" s="236" t="s">
        <v>523</v>
      </c>
      <c r="P201" s="234" t="s">
        <v>1581</v>
      </c>
      <c r="Q201" s="237" t="s">
        <v>2307</v>
      </c>
      <c r="R201" s="103"/>
    </row>
    <row r="202" spans="1:18" ht="63" outlineLevel="1" x14ac:dyDescent="0.2">
      <c r="A202" s="148" t="s">
        <v>1718</v>
      </c>
      <c r="B202" s="242" t="s">
        <v>1214</v>
      </c>
      <c r="C202" s="228" t="s">
        <v>743</v>
      </c>
      <c r="D202" s="246" t="s">
        <v>2543</v>
      </c>
      <c r="E202" s="247" t="s">
        <v>2544</v>
      </c>
      <c r="F202" s="229" t="s">
        <v>113</v>
      </c>
      <c r="G202" s="230" t="s">
        <v>38</v>
      </c>
      <c r="H202" s="230" t="s">
        <v>39</v>
      </c>
      <c r="I202" s="230" t="s">
        <v>2545</v>
      </c>
      <c r="J202" s="239">
        <v>3077.79</v>
      </c>
      <c r="K202" s="244">
        <v>2570</v>
      </c>
      <c r="L202" s="233" t="s">
        <v>2546</v>
      </c>
      <c r="M202" s="228" t="s">
        <v>115</v>
      </c>
      <c r="N202" s="228" t="s">
        <v>42</v>
      </c>
      <c r="O202" s="236" t="s">
        <v>523</v>
      </c>
      <c r="P202" s="234" t="s">
        <v>1581</v>
      </c>
      <c r="Q202" s="237" t="s">
        <v>2307</v>
      </c>
      <c r="R202" s="103"/>
    </row>
    <row r="203" spans="1:18" ht="63" outlineLevel="1" x14ac:dyDescent="0.2">
      <c r="A203" s="148" t="s">
        <v>1723</v>
      </c>
      <c r="B203" s="242" t="s">
        <v>1215</v>
      </c>
      <c r="C203" s="228" t="s">
        <v>743</v>
      </c>
      <c r="D203" s="246" t="s">
        <v>2548</v>
      </c>
      <c r="E203" s="247" t="s">
        <v>2549</v>
      </c>
      <c r="F203" s="229" t="s">
        <v>113</v>
      </c>
      <c r="G203" s="230" t="s">
        <v>38</v>
      </c>
      <c r="H203" s="230" t="s">
        <v>39</v>
      </c>
      <c r="I203" s="230" t="s">
        <v>2550</v>
      </c>
      <c r="J203" s="239">
        <v>3706.79</v>
      </c>
      <c r="K203" s="244">
        <v>3110</v>
      </c>
      <c r="L203" s="233" t="s">
        <v>2551</v>
      </c>
      <c r="M203" s="228" t="s">
        <v>115</v>
      </c>
      <c r="N203" s="228" t="s">
        <v>42</v>
      </c>
      <c r="O203" s="236" t="s">
        <v>523</v>
      </c>
      <c r="P203" s="234" t="s">
        <v>1581</v>
      </c>
      <c r="Q203" s="237" t="s">
        <v>2307</v>
      </c>
      <c r="R203" s="103"/>
    </row>
    <row r="204" spans="1:18" ht="63" outlineLevel="1" x14ac:dyDescent="0.2">
      <c r="A204" s="148" t="s">
        <v>1728</v>
      </c>
      <c r="B204" s="242" t="s">
        <v>2553</v>
      </c>
      <c r="C204" s="228" t="s">
        <v>743</v>
      </c>
      <c r="D204" s="246" t="s">
        <v>2554</v>
      </c>
      <c r="E204" s="247" t="s">
        <v>2555</v>
      </c>
      <c r="F204" s="229" t="s">
        <v>113</v>
      </c>
      <c r="G204" s="230" t="s">
        <v>38</v>
      </c>
      <c r="H204" s="230" t="s">
        <v>39</v>
      </c>
      <c r="I204" s="230" t="s">
        <v>2556</v>
      </c>
      <c r="J204" s="239">
        <v>3822.82</v>
      </c>
      <c r="K204" s="244">
        <v>3210</v>
      </c>
      <c r="L204" s="233" t="s">
        <v>2557</v>
      </c>
      <c r="M204" s="228" t="s">
        <v>115</v>
      </c>
      <c r="N204" s="228" t="s">
        <v>42</v>
      </c>
      <c r="O204" s="236" t="s">
        <v>523</v>
      </c>
      <c r="P204" s="234" t="s">
        <v>1581</v>
      </c>
      <c r="Q204" s="237" t="s">
        <v>2307</v>
      </c>
      <c r="R204" s="103"/>
    </row>
    <row r="205" spans="1:18" ht="63" outlineLevel="1" x14ac:dyDescent="0.2">
      <c r="A205" s="148" t="s">
        <v>1733</v>
      </c>
      <c r="B205" s="242" t="s">
        <v>2419</v>
      </c>
      <c r="C205" s="228" t="s">
        <v>743</v>
      </c>
      <c r="D205" s="246" t="s">
        <v>2559</v>
      </c>
      <c r="E205" s="247" t="s">
        <v>2560</v>
      </c>
      <c r="F205" s="229" t="s">
        <v>113</v>
      </c>
      <c r="G205" s="230" t="s">
        <v>38</v>
      </c>
      <c r="H205" s="230" t="s">
        <v>39</v>
      </c>
      <c r="I205" s="230" t="s">
        <v>2561</v>
      </c>
      <c r="J205" s="239">
        <v>3065.58</v>
      </c>
      <c r="K205" s="244">
        <v>2560</v>
      </c>
      <c r="L205" s="233" t="s">
        <v>2562</v>
      </c>
      <c r="M205" s="228" t="s">
        <v>115</v>
      </c>
      <c r="N205" s="228" t="s">
        <v>42</v>
      </c>
      <c r="O205" s="236" t="s">
        <v>523</v>
      </c>
      <c r="P205" s="234" t="s">
        <v>1581</v>
      </c>
      <c r="Q205" s="237" t="s">
        <v>2307</v>
      </c>
      <c r="R205" s="103"/>
    </row>
    <row r="206" spans="1:18" ht="63" outlineLevel="1" x14ac:dyDescent="0.2">
      <c r="A206" s="148" t="s">
        <v>1739</v>
      </c>
      <c r="B206" s="242" t="s">
        <v>1217</v>
      </c>
      <c r="C206" s="228" t="s">
        <v>743</v>
      </c>
      <c r="D206" s="246" t="s">
        <v>2564</v>
      </c>
      <c r="E206" s="247" t="s">
        <v>2565</v>
      </c>
      <c r="F206" s="229" t="s">
        <v>113</v>
      </c>
      <c r="G206" s="230" t="s">
        <v>38</v>
      </c>
      <c r="H206" s="230" t="s">
        <v>39</v>
      </c>
      <c r="I206" s="230" t="s">
        <v>2566</v>
      </c>
      <c r="J206" s="239">
        <v>3077.79</v>
      </c>
      <c r="K206" s="244">
        <v>2570</v>
      </c>
      <c r="L206" s="233" t="s">
        <v>2567</v>
      </c>
      <c r="M206" s="228" t="s">
        <v>115</v>
      </c>
      <c r="N206" s="228" t="s">
        <v>42</v>
      </c>
      <c r="O206" s="236" t="s">
        <v>523</v>
      </c>
      <c r="P206" s="234" t="s">
        <v>1581</v>
      </c>
      <c r="Q206" s="237" t="s">
        <v>2307</v>
      </c>
      <c r="R206" s="103"/>
    </row>
    <row r="207" spans="1:18" ht="63" outlineLevel="1" x14ac:dyDescent="0.2">
      <c r="A207" s="148" t="s">
        <v>1744</v>
      </c>
      <c r="B207" s="242" t="s">
        <v>1216</v>
      </c>
      <c r="C207" s="228" t="s">
        <v>743</v>
      </c>
      <c r="D207" s="246" t="s">
        <v>2569</v>
      </c>
      <c r="E207" s="247" t="s">
        <v>2570</v>
      </c>
      <c r="F207" s="229" t="s">
        <v>113</v>
      </c>
      <c r="G207" s="230" t="s">
        <v>38</v>
      </c>
      <c r="H207" s="230" t="s">
        <v>39</v>
      </c>
      <c r="I207" s="230" t="s">
        <v>2571</v>
      </c>
      <c r="J207" s="239">
        <v>3755.64</v>
      </c>
      <c r="K207" s="244">
        <v>3150</v>
      </c>
      <c r="L207" s="233" t="s">
        <v>2572</v>
      </c>
      <c r="M207" s="228" t="s">
        <v>115</v>
      </c>
      <c r="N207" s="228" t="s">
        <v>42</v>
      </c>
      <c r="O207" s="236" t="s">
        <v>523</v>
      </c>
      <c r="P207" s="234" t="s">
        <v>1581</v>
      </c>
      <c r="Q207" s="237" t="s">
        <v>2307</v>
      </c>
      <c r="R207" s="103"/>
    </row>
    <row r="208" spans="1:18" ht="63" outlineLevel="1" x14ac:dyDescent="0.2">
      <c r="A208" s="148" t="s">
        <v>1749</v>
      </c>
      <c r="B208" s="242" t="s">
        <v>2574</v>
      </c>
      <c r="C208" s="228" t="s">
        <v>743</v>
      </c>
      <c r="D208" s="246" t="s">
        <v>2575</v>
      </c>
      <c r="E208" s="247" t="s">
        <v>2576</v>
      </c>
      <c r="F208" s="229" t="s">
        <v>113</v>
      </c>
      <c r="G208" s="230" t="s">
        <v>38</v>
      </c>
      <c r="H208" s="230" t="s">
        <v>39</v>
      </c>
      <c r="I208" s="230" t="s">
        <v>2577</v>
      </c>
      <c r="J208" s="239">
        <v>3822.8220000000001</v>
      </c>
      <c r="K208" s="244">
        <v>3210</v>
      </c>
      <c r="L208" s="233" t="s">
        <v>2578</v>
      </c>
      <c r="M208" s="228" t="s">
        <v>115</v>
      </c>
      <c r="N208" s="228" t="s">
        <v>42</v>
      </c>
      <c r="O208" s="236" t="s">
        <v>523</v>
      </c>
      <c r="P208" s="234" t="s">
        <v>1580</v>
      </c>
      <c r="Q208" s="237" t="s">
        <v>2307</v>
      </c>
      <c r="R208" s="103"/>
    </row>
    <row r="209" spans="1:18" ht="63" outlineLevel="1" x14ac:dyDescent="0.2">
      <c r="A209" s="148" t="s">
        <v>1755</v>
      </c>
      <c r="B209" s="242" t="s">
        <v>2580</v>
      </c>
      <c r="C209" s="228" t="s">
        <v>743</v>
      </c>
      <c r="D209" s="246" t="s">
        <v>2581</v>
      </c>
      <c r="E209" s="247" t="s">
        <v>2582</v>
      </c>
      <c r="F209" s="229" t="s">
        <v>113</v>
      </c>
      <c r="G209" s="230" t="s">
        <v>38</v>
      </c>
      <c r="H209" s="230" t="s">
        <v>39</v>
      </c>
      <c r="I209" s="230" t="s">
        <v>2583</v>
      </c>
      <c r="J209" s="239">
        <v>3071.69</v>
      </c>
      <c r="K209" s="244">
        <v>2570</v>
      </c>
      <c r="L209" s="233" t="s">
        <v>2584</v>
      </c>
      <c r="M209" s="228" t="s">
        <v>115</v>
      </c>
      <c r="N209" s="228" t="s">
        <v>42</v>
      </c>
      <c r="O209" s="236" t="s">
        <v>523</v>
      </c>
      <c r="P209" s="234" t="s">
        <v>1581</v>
      </c>
      <c r="Q209" s="237" t="s">
        <v>2307</v>
      </c>
      <c r="R209" s="103"/>
    </row>
    <row r="210" spans="1:18" ht="63" outlineLevel="1" x14ac:dyDescent="0.2">
      <c r="A210" s="148" t="s">
        <v>1762</v>
      </c>
      <c r="B210" s="242" t="s">
        <v>2586</v>
      </c>
      <c r="C210" s="228" t="s">
        <v>743</v>
      </c>
      <c r="D210" s="246" t="s">
        <v>2587</v>
      </c>
      <c r="E210" s="247" t="s">
        <v>2588</v>
      </c>
      <c r="F210" s="229" t="s">
        <v>113</v>
      </c>
      <c r="G210" s="230" t="s">
        <v>38</v>
      </c>
      <c r="H210" s="230" t="s">
        <v>39</v>
      </c>
      <c r="I210" s="230" t="s">
        <v>2589</v>
      </c>
      <c r="J210" s="239">
        <v>3083.9059999999999</v>
      </c>
      <c r="K210" s="244">
        <v>2580</v>
      </c>
      <c r="L210" s="233" t="s">
        <v>2590</v>
      </c>
      <c r="M210" s="228" t="s">
        <v>115</v>
      </c>
      <c r="N210" s="228" t="s">
        <v>42</v>
      </c>
      <c r="O210" s="236" t="s">
        <v>523</v>
      </c>
      <c r="P210" s="234" t="s">
        <v>1581</v>
      </c>
      <c r="Q210" s="237" t="s">
        <v>2307</v>
      </c>
      <c r="R210" s="103"/>
    </row>
    <row r="211" spans="1:18" ht="63" outlineLevel="1" x14ac:dyDescent="0.2">
      <c r="A211" s="148" t="s">
        <v>1767</v>
      </c>
      <c r="B211" s="242" t="s">
        <v>1218</v>
      </c>
      <c r="C211" s="228" t="s">
        <v>743</v>
      </c>
      <c r="D211" s="246" t="s">
        <v>2592</v>
      </c>
      <c r="E211" s="247" t="s">
        <v>2593</v>
      </c>
      <c r="F211" s="229" t="s">
        <v>113</v>
      </c>
      <c r="G211" s="230" t="s">
        <v>38</v>
      </c>
      <c r="H211" s="230" t="s">
        <v>39</v>
      </c>
      <c r="I211" s="230" t="s">
        <v>2594</v>
      </c>
      <c r="J211" s="239">
        <v>3767.86</v>
      </c>
      <c r="K211" s="244">
        <v>3150</v>
      </c>
      <c r="L211" s="233" t="s">
        <v>2595</v>
      </c>
      <c r="M211" s="228" t="s">
        <v>115</v>
      </c>
      <c r="N211" s="228" t="s">
        <v>42</v>
      </c>
      <c r="O211" s="236" t="s">
        <v>523</v>
      </c>
      <c r="P211" s="234" t="s">
        <v>1581</v>
      </c>
      <c r="Q211" s="237" t="s">
        <v>2307</v>
      </c>
      <c r="R211" s="103"/>
    </row>
    <row r="212" spans="1:18" ht="63" outlineLevel="1" x14ac:dyDescent="0.2">
      <c r="A212" s="148" t="s">
        <v>1772</v>
      </c>
      <c r="B212" s="242" t="s">
        <v>1219</v>
      </c>
      <c r="C212" s="228" t="s">
        <v>743</v>
      </c>
      <c r="D212" s="246" t="s">
        <v>2597</v>
      </c>
      <c r="E212" s="247" t="s">
        <v>2598</v>
      </c>
      <c r="F212" s="229" t="s">
        <v>113</v>
      </c>
      <c r="G212" s="230" t="s">
        <v>38</v>
      </c>
      <c r="H212" s="230" t="s">
        <v>39</v>
      </c>
      <c r="I212" s="230" t="s">
        <v>2599</v>
      </c>
      <c r="J212" s="239">
        <v>3835.0349999999999</v>
      </c>
      <c r="K212" s="244">
        <v>3110</v>
      </c>
      <c r="L212" s="233" t="s">
        <v>2600</v>
      </c>
      <c r="M212" s="228" t="s">
        <v>115</v>
      </c>
      <c r="N212" s="228" t="s">
        <v>42</v>
      </c>
      <c r="O212" s="236" t="s">
        <v>523</v>
      </c>
      <c r="P212" s="234" t="s">
        <v>1581</v>
      </c>
      <c r="Q212" s="237" t="s">
        <v>2307</v>
      </c>
      <c r="R212" s="103"/>
    </row>
    <row r="213" spans="1:18" ht="63" outlineLevel="1" x14ac:dyDescent="0.2">
      <c r="A213" s="148" t="s">
        <v>1776</v>
      </c>
      <c r="B213" s="242" t="s">
        <v>1220</v>
      </c>
      <c r="C213" s="228" t="s">
        <v>743</v>
      </c>
      <c r="D213" s="246" t="s">
        <v>2602</v>
      </c>
      <c r="E213" s="247" t="s">
        <v>2603</v>
      </c>
      <c r="F213" s="229" t="s">
        <v>113</v>
      </c>
      <c r="G213" s="230" t="s">
        <v>38</v>
      </c>
      <c r="H213" s="230" t="s">
        <v>39</v>
      </c>
      <c r="I213" s="230" t="s">
        <v>2604</v>
      </c>
      <c r="J213" s="239">
        <v>3065.58</v>
      </c>
      <c r="K213" s="244">
        <v>2480</v>
      </c>
      <c r="L213" s="233" t="s">
        <v>2605</v>
      </c>
      <c r="M213" s="228" t="s">
        <v>115</v>
      </c>
      <c r="N213" s="228" t="s">
        <v>42</v>
      </c>
      <c r="O213" s="236" t="s">
        <v>523</v>
      </c>
      <c r="P213" s="234" t="s">
        <v>1581</v>
      </c>
      <c r="Q213" s="237" t="s">
        <v>2307</v>
      </c>
      <c r="R213" s="103"/>
    </row>
    <row r="214" spans="1:18" ht="63" outlineLevel="1" x14ac:dyDescent="0.2">
      <c r="A214" s="148" t="s">
        <v>1782</v>
      </c>
      <c r="B214" s="242" t="s">
        <v>2607</v>
      </c>
      <c r="C214" s="228" t="s">
        <v>743</v>
      </c>
      <c r="D214" s="246" t="s">
        <v>2608</v>
      </c>
      <c r="E214" s="247" t="s">
        <v>2609</v>
      </c>
      <c r="F214" s="229" t="s">
        <v>113</v>
      </c>
      <c r="G214" s="230" t="s">
        <v>38</v>
      </c>
      <c r="H214" s="230" t="s">
        <v>39</v>
      </c>
      <c r="I214" s="230" t="s">
        <v>2610</v>
      </c>
      <c r="J214" s="239">
        <v>3077.79</v>
      </c>
      <c r="K214" s="244">
        <v>2490</v>
      </c>
      <c r="L214" s="233" t="s">
        <v>2611</v>
      </c>
      <c r="M214" s="228" t="s">
        <v>115</v>
      </c>
      <c r="N214" s="228" t="s">
        <v>42</v>
      </c>
      <c r="O214" s="236" t="s">
        <v>523</v>
      </c>
      <c r="P214" s="234" t="s">
        <v>1581</v>
      </c>
      <c r="Q214" s="237" t="s">
        <v>2307</v>
      </c>
      <c r="R214" s="103"/>
    </row>
    <row r="215" spans="1:18" ht="63" outlineLevel="1" x14ac:dyDescent="0.2">
      <c r="A215" s="148" t="s">
        <v>1787</v>
      </c>
      <c r="B215" s="242" t="s">
        <v>2613</v>
      </c>
      <c r="C215" s="228" t="s">
        <v>743</v>
      </c>
      <c r="D215" s="246" t="s">
        <v>2614</v>
      </c>
      <c r="E215" s="247" t="s">
        <v>2615</v>
      </c>
      <c r="F215" s="229" t="s">
        <v>113</v>
      </c>
      <c r="G215" s="230" t="s">
        <v>38</v>
      </c>
      <c r="H215" s="230" t="s">
        <v>39</v>
      </c>
      <c r="I215" s="230" t="s">
        <v>2616</v>
      </c>
      <c r="J215" s="239">
        <v>3773.96</v>
      </c>
      <c r="K215" s="244">
        <v>3060</v>
      </c>
      <c r="L215" s="233" t="s">
        <v>2617</v>
      </c>
      <c r="M215" s="228" t="s">
        <v>115</v>
      </c>
      <c r="N215" s="228" t="s">
        <v>42</v>
      </c>
      <c r="O215" s="236" t="s">
        <v>523</v>
      </c>
      <c r="P215" s="234" t="s">
        <v>1581</v>
      </c>
      <c r="Q215" s="237" t="s">
        <v>2307</v>
      </c>
      <c r="R215" s="103"/>
    </row>
    <row r="216" spans="1:18" ht="94.5" outlineLevel="1" x14ac:dyDescent="0.2">
      <c r="A216" s="148" t="s">
        <v>1793</v>
      </c>
      <c r="B216" s="228" t="s">
        <v>2619</v>
      </c>
      <c r="C216" s="228" t="s">
        <v>743</v>
      </c>
      <c r="D216" s="243" t="s">
        <v>2620</v>
      </c>
      <c r="E216" s="241" t="s">
        <v>2621</v>
      </c>
      <c r="F216" s="229" t="s">
        <v>113</v>
      </c>
      <c r="G216" s="230" t="s">
        <v>38</v>
      </c>
      <c r="H216" s="230" t="s">
        <v>57</v>
      </c>
      <c r="I216" s="230" t="s">
        <v>2144</v>
      </c>
      <c r="J216" s="251">
        <v>119.3</v>
      </c>
      <c r="K216" s="232">
        <v>558.33000000000004</v>
      </c>
      <c r="L216" s="233" t="s">
        <v>2622</v>
      </c>
      <c r="M216" s="233" t="s">
        <v>2623</v>
      </c>
      <c r="N216" s="230" t="s">
        <v>2624</v>
      </c>
      <c r="O216" s="236" t="s">
        <v>523</v>
      </c>
      <c r="P216" s="234" t="s">
        <v>2267</v>
      </c>
      <c r="Q216" s="228" t="s">
        <v>2625</v>
      </c>
      <c r="R216" s="103"/>
    </row>
    <row r="217" spans="1:18" ht="78.75" outlineLevel="1" x14ac:dyDescent="0.2">
      <c r="A217" s="148" t="s">
        <v>1800</v>
      </c>
      <c r="B217" s="228" t="s">
        <v>2627</v>
      </c>
      <c r="C217" s="228" t="s">
        <v>743</v>
      </c>
      <c r="D217" s="243" t="s">
        <v>2628</v>
      </c>
      <c r="E217" s="241" t="s">
        <v>2629</v>
      </c>
      <c r="F217" s="229" t="s">
        <v>113</v>
      </c>
      <c r="G217" s="230" t="s">
        <v>38</v>
      </c>
      <c r="H217" s="230" t="s">
        <v>57</v>
      </c>
      <c r="I217" s="230" t="s">
        <v>2144</v>
      </c>
      <c r="J217" s="251">
        <v>106.05</v>
      </c>
      <c r="K217" s="232">
        <v>1042.5</v>
      </c>
      <c r="L217" s="233" t="s">
        <v>2630</v>
      </c>
      <c r="M217" s="233" t="s">
        <v>2261</v>
      </c>
      <c r="N217" s="230" t="s">
        <v>2624</v>
      </c>
      <c r="O217" s="236" t="s">
        <v>523</v>
      </c>
      <c r="P217" s="234" t="s">
        <v>1581</v>
      </c>
      <c r="Q217" s="228" t="s">
        <v>2631</v>
      </c>
      <c r="R217" s="103"/>
    </row>
    <row r="218" spans="1:18" ht="90" outlineLevel="1" x14ac:dyDescent="0.2">
      <c r="A218" s="148" t="s">
        <v>1805</v>
      </c>
      <c r="B218" s="230" t="s">
        <v>2633</v>
      </c>
      <c r="C218" s="228" t="s">
        <v>743</v>
      </c>
      <c r="D218" s="228" t="s">
        <v>2634</v>
      </c>
      <c r="E218" s="228" t="s">
        <v>2635</v>
      </c>
      <c r="F218" s="229" t="s">
        <v>113</v>
      </c>
      <c r="G218" s="230" t="s">
        <v>38</v>
      </c>
      <c r="H218" s="228" t="s">
        <v>39</v>
      </c>
      <c r="I218" s="230" t="s">
        <v>2144</v>
      </c>
      <c r="J218" s="245">
        <v>94.656949999999995</v>
      </c>
      <c r="K218" s="232" t="s">
        <v>117</v>
      </c>
      <c r="L218" s="259" t="s">
        <v>2636</v>
      </c>
      <c r="M218" s="233" t="s">
        <v>2637</v>
      </c>
      <c r="N218" s="234" t="s">
        <v>42</v>
      </c>
      <c r="O218" s="236" t="s">
        <v>2638</v>
      </c>
      <c r="P218" s="234" t="s">
        <v>1581</v>
      </c>
      <c r="Q218" s="252" t="s">
        <v>2639</v>
      </c>
      <c r="R218" s="103"/>
    </row>
    <row r="219" spans="1:18" ht="126" customHeight="1" outlineLevel="1" x14ac:dyDescent="0.2">
      <c r="A219" s="148" t="s">
        <v>2140</v>
      </c>
      <c r="B219" s="260" t="s">
        <v>4080</v>
      </c>
      <c r="C219" s="260" t="s">
        <v>743</v>
      </c>
      <c r="D219" s="260" t="s">
        <v>4081</v>
      </c>
      <c r="E219" s="260" t="s">
        <v>4082</v>
      </c>
      <c r="F219" s="260" t="s">
        <v>113</v>
      </c>
      <c r="G219" s="260" t="s">
        <v>38</v>
      </c>
      <c r="H219" s="260" t="s">
        <v>39</v>
      </c>
      <c r="I219" s="260" t="s">
        <v>2144</v>
      </c>
      <c r="J219" s="260">
        <v>992.73</v>
      </c>
      <c r="K219" s="266">
        <v>3000</v>
      </c>
      <c r="L219" s="260" t="s">
        <v>4083</v>
      </c>
      <c r="M219" s="260" t="s">
        <v>4084</v>
      </c>
      <c r="N219" s="260" t="s">
        <v>4085</v>
      </c>
      <c r="O219" s="260" t="s">
        <v>523</v>
      </c>
      <c r="P219" s="228" t="s">
        <v>2267</v>
      </c>
      <c r="Q219" s="391" t="s">
        <v>4100</v>
      </c>
      <c r="R219" s="103"/>
    </row>
    <row r="220" spans="1:18" ht="78.75" outlineLevel="1" x14ac:dyDescent="0.2">
      <c r="A220" s="148" t="s">
        <v>2147</v>
      </c>
      <c r="B220" s="244" t="s">
        <v>4087</v>
      </c>
      <c r="C220" s="228" t="s">
        <v>743</v>
      </c>
      <c r="D220" s="243" t="s">
        <v>4088</v>
      </c>
      <c r="E220" s="229" t="s">
        <v>4089</v>
      </c>
      <c r="F220" s="230">
        <v>1150</v>
      </c>
      <c r="G220" s="260" t="s">
        <v>38</v>
      </c>
      <c r="H220" s="260" t="s">
        <v>39</v>
      </c>
      <c r="I220" s="260" t="s">
        <v>2144</v>
      </c>
      <c r="J220" s="231">
        <v>764.47</v>
      </c>
      <c r="K220" s="267">
        <v>1660</v>
      </c>
      <c r="L220" s="228" t="s">
        <v>4083</v>
      </c>
      <c r="M220" s="233" t="s">
        <v>4084</v>
      </c>
      <c r="N220" s="260" t="s">
        <v>4090</v>
      </c>
      <c r="O220" s="236" t="s">
        <v>523</v>
      </c>
      <c r="P220" s="228" t="s">
        <v>2267</v>
      </c>
      <c r="Q220" s="390"/>
      <c r="R220" s="103"/>
    </row>
    <row r="221" spans="1:18" ht="20.25" x14ac:dyDescent="0.2">
      <c r="A221" s="320" t="s">
        <v>770</v>
      </c>
      <c r="B221" s="321"/>
      <c r="C221" s="321"/>
      <c r="D221" s="321"/>
      <c r="E221" s="321"/>
      <c r="F221" s="321"/>
      <c r="G221" s="321"/>
      <c r="H221" s="321"/>
      <c r="I221" s="321"/>
      <c r="J221" s="321"/>
      <c r="K221" s="321"/>
      <c r="L221" s="321"/>
      <c r="M221" s="321"/>
      <c r="N221" s="321"/>
      <c r="O221" s="321"/>
      <c r="P221" s="321"/>
      <c r="Q221" s="322"/>
    </row>
    <row r="222" spans="1:18" ht="15.75" outlineLevel="1" x14ac:dyDescent="0.25">
      <c r="A222" s="323" t="s">
        <v>99</v>
      </c>
      <c r="B222" s="324"/>
      <c r="C222" s="324"/>
      <c r="D222" s="324"/>
      <c r="E222" s="324"/>
      <c r="F222" s="324"/>
      <c r="G222" s="324"/>
      <c r="H222" s="324"/>
      <c r="I222" s="324"/>
      <c r="J222" s="11">
        <f>SUM(J223:J224)</f>
        <v>8509.39</v>
      </c>
      <c r="K222" s="12"/>
      <c r="L222" s="9"/>
      <c r="M222" s="9"/>
      <c r="N222" s="9"/>
      <c r="O222" s="7"/>
      <c r="P222" s="7"/>
      <c r="Q222" s="7"/>
    </row>
    <row r="223" spans="1:18" ht="141.75" outlineLevel="1" x14ac:dyDescent="0.25">
      <c r="A223" s="148" t="s">
        <v>2153</v>
      </c>
      <c r="B223" s="158" t="s">
        <v>773</v>
      </c>
      <c r="C223" s="173" t="s">
        <v>34</v>
      </c>
      <c r="D223" s="174" t="s">
        <v>774</v>
      </c>
      <c r="E223" s="124" t="s">
        <v>775</v>
      </c>
      <c r="F223" s="175" t="s">
        <v>771</v>
      </c>
      <c r="G223" s="173" t="s">
        <v>38</v>
      </c>
      <c r="H223" s="123" t="s">
        <v>39</v>
      </c>
      <c r="I223" s="176" t="s">
        <v>776</v>
      </c>
      <c r="J223" s="141">
        <v>8509.39</v>
      </c>
      <c r="K223" s="177" t="s">
        <v>777</v>
      </c>
      <c r="L223" s="158" t="s">
        <v>778</v>
      </c>
      <c r="M223" s="173" t="s">
        <v>115</v>
      </c>
      <c r="N223" s="173" t="s">
        <v>1570</v>
      </c>
      <c r="O223" s="175" t="s">
        <v>43</v>
      </c>
      <c r="P223" s="176" t="s">
        <v>1555</v>
      </c>
      <c r="Q223" s="178" t="s">
        <v>1623</v>
      </c>
      <c r="R223" s="117"/>
    </row>
    <row r="224" spans="1:18" ht="78.75" outlineLevel="1" x14ac:dyDescent="0.2">
      <c r="A224" s="148" t="s">
        <v>2160</v>
      </c>
      <c r="B224" s="173" t="s">
        <v>1625</v>
      </c>
      <c r="C224" s="184" t="s">
        <v>34</v>
      </c>
      <c r="D224" s="184" t="s">
        <v>1626</v>
      </c>
      <c r="E224" s="149" t="s">
        <v>1011</v>
      </c>
      <c r="F224" s="179" t="s">
        <v>771</v>
      </c>
      <c r="G224" s="173" t="s">
        <v>38</v>
      </c>
      <c r="H224" s="125" t="s">
        <v>39</v>
      </c>
      <c r="I224" s="180" t="s">
        <v>780</v>
      </c>
      <c r="J224" s="172">
        <v>0</v>
      </c>
      <c r="K224" s="127" t="s">
        <v>1624</v>
      </c>
      <c r="L224" s="179" t="s">
        <v>1627</v>
      </c>
      <c r="M224" s="181" t="s">
        <v>1628</v>
      </c>
      <c r="N224" s="167" t="s">
        <v>1570</v>
      </c>
      <c r="O224" s="182" t="s">
        <v>80</v>
      </c>
      <c r="P224" s="158" t="s">
        <v>97</v>
      </c>
      <c r="Q224" s="183" t="s">
        <v>4204</v>
      </c>
    </row>
    <row r="225" spans="1:18" ht="20.25" x14ac:dyDescent="0.2">
      <c r="A225" s="320" t="s">
        <v>1029</v>
      </c>
      <c r="B225" s="321"/>
      <c r="C225" s="321"/>
      <c r="D225" s="321"/>
      <c r="E225" s="321"/>
      <c r="F225" s="321"/>
      <c r="G225" s="321"/>
      <c r="H225" s="321"/>
      <c r="I225" s="321"/>
      <c r="J225" s="321"/>
      <c r="K225" s="321"/>
      <c r="L225" s="321"/>
      <c r="M225" s="321"/>
      <c r="N225" s="321"/>
      <c r="O225" s="321"/>
      <c r="P225" s="321"/>
      <c r="Q225" s="322"/>
    </row>
    <row r="226" spans="1:18" ht="15.75" outlineLevel="1" x14ac:dyDescent="0.25">
      <c r="A226" s="323" t="s">
        <v>99</v>
      </c>
      <c r="B226" s="324"/>
      <c r="C226" s="324"/>
      <c r="D226" s="324"/>
      <c r="E226" s="324"/>
      <c r="F226" s="324"/>
      <c r="G226" s="324"/>
      <c r="H226" s="324"/>
      <c r="I226" s="324"/>
      <c r="J226" s="11">
        <f>SUM(J227:J229)</f>
        <v>706.40841999999998</v>
      </c>
      <c r="K226" s="12"/>
      <c r="L226" s="9"/>
      <c r="M226" s="9"/>
      <c r="N226" s="9"/>
      <c r="O226" s="7"/>
      <c r="P226" s="7"/>
      <c r="Q226" s="7"/>
    </row>
    <row r="227" spans="1:18" ht="94.5" outlineLevel="1" x14ac:dyDescent="0.2">
      <c r="A227" s="148" t="s">
        <v>2166</v>
      </c>
      <c r="B227" s="97" t="s">
        <v>1697</v>
      </c>
      <c r="C227" s="19" t="s">
        <v>34</v>
      </c>
      <c r="D227" s="49" t="s">
        <v>1030</v>
      </c>
      <c r="E227" s="49" t="s">
        <v>1139</v>
      </c>
      <c r="F227" s="30" t="s">
        <v>1031</v>
      </c>
      <c r="G227" s="19" t="s">
        <v>38</v>
      </c>
      <c r="H227" s="9" t="s">
        <v>39</v>
      </c>
      <c r="I227" s="97" t="s">
        <v>1032</v>
      </c>
      <c r="J227" s="69">
        <v>359.31734</v>
      </c>
      <c r="K227" s="32">
        <v>4500</v>
      </c>
      <c r="L227" s="97" t="s">
        <v>1033</v>
      </c>
      <c r="M227" s="19" t="s">
        <v>115</v>
      </c>
      <c r="N227" s="97" t="s">
        <v>42</v>
      </c>
      <c r="O227" s="97" t="s">
        <v>523</v>
      </c>
      <c r="P227" s="97" t="s">
        <v>1581</v>
      </c>
      <c r="Q227" s="97" t="s">
        <v>1698</v>
      </c>
      <c r="R227" s="116"/>
    </row>
    <row r="228" spans="1:18" ht="94.5" outlineLevel="1" x14ac:dyDescent="0.2">
      <c r="A228" s="148" t="s">
        <v>2172</v>
      </c>
      <c r="B228" s="81" t="s">
        <v>1034</v>
      </c>
      <c r="C228" s="19" t="s">
        <v>34</v>
      </c>
      <c r="D228" s="49" t="s">
        <v>1035</v>
      </c>
      <c r="E228" s="49" t="s">
        <v>1140</v>
      </c>
      <c r="F228" s="37" t="s">
        <v>771</v>
      </c>
      <c r="G228" s="19" t="s">
        <v>38</v>
      </c>
      <c r="H228" s="9" t="s">
        <v>39</v>
      </c>
      <c r="I228" s="71" t="s">
        <v>1036</v>
      </c>
      <c r="J228" s="82">
        <v>0</v>
      </c>
      <c r="K228" s="32" t="s">
        <v>117</v>
      </c>
      <c r="L228" s="97" t="s">
        <v>1037</v>
      </c>
      <c r="M228" s="71" t="s">
        <v>1038</v>
      </c>
      <c r="N228" s="19" t="s">
        <v>42</v>
      </c>
      <c r="O228" s="97" t="s">
        <v>529</v>
      </c>
      <c r="P228" s="97" t="s">
        <v>97</v>
      </c>
      <c r="Q228" s="97" t="s">
        <v>1039</v>
      </c>
      <c r="R228" s="98"/>
    </row>
    <row r="229" spans="1:18" ht="94.5" outlineLevel="1" x14ac:dyDescent="0.2">
      <c r="A229" s="148" t="s">
        <v>2176</v>
      </c>
      <c r="B229" s="81" t="s">
        <v>1043</v>
      </c>
      <c r="C229" s="19" t="s">
        <v>34</v>
      </c>
      <c r="D229" s="49" t="s">
        <v>1044</v>
      </c>
      <c r="E229" s="49" t="s">
        <v>1142</v>
      </c>
      <c r="F229" s="37" t="s">
        <v>771</v>
      </c>
      <c r="G229" s="19" t="s">
        <v>38</v>
      </c>
      <c r="H229" s="9" t="s">
        <v>39</v>
      </c>
      <c r="I229" s="97" t="s">
        <v>1036</v>
      </c>
      <c r="J229" s="82">
        <v>347.09107999999998</v>
      </c>
      <c r="K229" s="32" t="s">
        <v>117</v>
      </c>
      <c r="L229" s="97" t="s">
        <v>1045</v>
      </c>
      <c r="M229" s="97" t="s">
        <v>1046</v>
      </c>
      <c r="N229" s="97" t="s">
        <v>42</v>
      </c>
      <c r="O229" s="97" t="s">
        <v>529</v>
      </c>
      <c r="P229" s="97" t="s">
        <v>97</v>
      </c>
      <c r="Q229" s="97" t="s">
        <v>1039</v>
      </c>
    </row>
    <row r="230" spans="1:18" ht="15.75" customHeight="1" x14ac:dyDescent="0.2">
      <c r="A230" s="320" t="s">
        <v>1064</v>
      </c>
      <c r="B230" s="321"/>
      <c r="C230" s="321"/>
      <c r="D230" s="321"/>
      <c r="E230" s="321"/>
      <c r="F230" s="321"/>
      <c r="G230" s="321"/>
      <c r="H230" s="321"/>
      <c r="I230" s="321"/>
      <c r="J230" s="321"/>
      <c r="K230" s="321"/>
      <c r="L230" s="321"/>
      <c r="M230" s="321"/>
      <c r="N230" s="321"/>
      <c r="O230" s="321"/>
      <c r="P230" s="321"/>
      <c r="Q230" s="322"/>
    </row>
    <row r="231" spans="1:18" ht="15.75" outlineLevel="1" x14ac:dyDescent="0.25">
      <c r="A231" s="323" t="s">
        <v>99</v>
      </c>
      <c r="B231" s="324"/>
      <c r="C231" s="324"/>
      <c r="D231" s="324"/>
      <c r="E231" s="324"/>
      <c r="F231" s="324"/>
      <c r="G231" s="324"/>
      <c r="H231" s="324"/>
      <c r="I231" s="324"/>
      <c r="J231" s="11">
        <f>SUM(J232:J244)</f>
        <v>4275.4965999999995</v>
      </c>
      <c r="K231" s="12"/>
      <c r="L231" s="9"/>
      <c r="M231" s="9"/>
      <c r="N231" s="9"/>
      <c r="O231" s="7"/>
      <c r="P231" s="7"/>
      <c r="Q231" s="7"/>
    </row>
    <row r="232" spans="1:18" ht="78.75" customHeight="1" outlineLevel="1" x14ac:dyDescent="0.2">
      <c r="A232" s="148" t="s">
        <v>2181</v>
      </c>
      <c r="B232" s="199" t="s">
        <v>1385</v>
      </c>
      <c r="C232" s="158" t="s">
        <v>34</v>
      </c>
      <c r="D232" s="199" t="s">
        <v>1065</v>
      </c>
      <c r="E232" s="199" t="s">
        <v>1144</v>
      </c>
      <c r="F232" s="185" t="s">
        <v>37</v>
      </c>
      <c r="G232" s="158" t="s">
        <v>38</v>
      </c>
      <c r="H232" s="157" t="s">
        <v>39</v>
      </c>
      <c r="I232" s="158" t="s">
        <v>1066</v>
      </c>
      <c r="J232" s="158">
        <v>32.56</v>
      </c>
      <c r="K232" s="143">
        <v>1943</v>
      </c>
      <c r="L232" s="158" t="s">
        <v>1067</v>
      </c>
      <c r="M232" s="158" t="s">
        <v>1067</v>
      </c>
      <c r="N232" s="158" t="s">
        <v>42</v>
      </c>
      <c r="O232" s="158" t="s">
        <v>43</v>
      </c>
      <c r="P232" s="158" t="s">
        <v>1580</v>
      </c>
      <c r="Q232" s="399" t="s">
        <v>1418</v>
      </c>
      <c r="R232" s="98"/>
    </row>
    <row r="233" spans="1:18" ht="78.75" outlineLevel="1" x14ac:dyDescent="0.2">
      <c r="A233" s="148" t="s">
        <v>2186</v>
      </c>
      <c r="B233" s="158" t="s">
        <v>1068</v>
      </c>
      <c r="C233" s="158" t="s">
        <v>34</v>
      </c>
      <c r="D233" s="196" t="s">
        <v>1069</v>
      </c>
      <c r="E233" s="199" t="s">
        <v>1145</v>
      </c>
      <c r="F233" s="185" t="s">
        <v>37</v>
      </c>
      <c r="G233" s="158" t="s">
        <v>38</v>
      </c>
      <c r="H233" s="157" t="s">
        <v>39</v>
      </c>
      <c r="I233" s="158" t="s">
        <v>1070</v>
      </c>
      <c r="J233" s="158">
        <v>0</v>
      </c>
      <c r="K233" s="143">
        <v>23.2</v>
      </c>
      <c r="L233" s="158" t="s">
        <v>1071</v>
      </c>
      <c r="M233" s="158" t="s">
        <v>1067</v>
      </c>
      <c r="N233" s="158" t="s">
        <v>42</v>
      </c>
      <c r="O233" s="158" t="s">
        <v>43</v>
      </c>
      <c r="P233" s="158" t="s">
        <v>1580</v>
      </c>
      <c r="Q233" s="333"/>
      <c r="R233" s="107"/>
    </row>
    <row r="234" spans="1:18" ht="110.25" outlineLevel="1" x14ac:dyDescent="0.2">
      <c r="A234" s="148" t="s">
        <v>2191</v>
      </c>
      <c r="B234" s="158" t="s">
        <v>1072</v>
      </c>
      <c r="C234" s="158" t="s">
        <v>34</v>
      </c>
      <c r="D234" s="199" t="s">
        <v>1073</v>
      </c>
      <c r="E234" s="199" t="s">
        <v>1146</v>
      </c>
      <c r="F234" s="185" t="s">
        <v>37</v>
      </c>
      <c r="G234" s="158" t="s">
        <v>38</v>
      </c>
      <c r="H234" s="157" t="s">
        <v>39</v>
      </c>
      <c r="I234" s="158" t="s">
        <v>1070</v>
      </c>
      <c r="J234" s="158">
        <v>0</v>
      </c>
      <c r="K234" s="143">
        <v>177.6</v>
      </c>
      <c r="L234" s="158" t="s">
        <v>1074</v>
      </c>
      <c r="M234" s="158" t="s">
        <v>1067</v>
      </c>
      <c r="N234" s="158" t="s">
        <v>42</v>
      </c>
      <c r="O234" s="158" t="s">
        <v>43</v>
      </c>
      <c r="P234" s="158" t="s">
        <v>1580</v>
      </c>
      <c r="Q234" s="333"/>
      <c r="R234" s="107"/>
    </row>
    <row r="235" spans="1:18" ht="78.75" outlineLevel="1" x14ac:dyDescent="0.2">
      <c r="A235" s="148" t="s">
        <v>2196</v>
      </c>
      <c r="B235" s="158" t="s">
        <v>1075</v>
      </c>
      <c r="C235" s="158" t="s">
        <v>34</v>
      </c>
      <c r="D235" s="199" t="s">
        <v>1076</v>
      </c>
      <c r="E235" s="199" t="s">
        <v>1147</v>
      </c>
      <c r="F235" s="185" t="s">
        <v>37</v>
      </c>
      <c r="G235" s="158" t="s">
        <v>38</v>
      </c>
      <c r="H235" s="157" t="s">
        <v>39</v>
      </c>
      <c r="I235" s="158" t="s">
        <v>1070</v>
      </c>
      <c r="J235" s="158">
        <v>0</v>
      </c>
      <c r="K235" s="143">
        <v>30.4</v>
      </c>
      <c r="L235" s="158" t="s">
        <v>1077</v>
      </c>
      <c r="M235" s="158" t="s">
        <v>1067</v>
      </c>
      <c r="N235" s="158" t="s">
        <v>42</v>
      </c>
      <c r="O235" s="158" t="s">
        <v>43</v>
      </c>
      <c r="P235" s="158" t="s">
        <v>1580</v>
      </c>
      <c r="Q235" s="333"/>
      <c r="R235" s="107"/>
    </row>
    <row r="236" spans="1:18" ht="78.75" outlineLevel="1" x14ac:dyDescent="0.2">
      <c r="A236" s="148" t="s">
        <v>2201</v>
      </c>
      <c r="B236" s="158" t="s">
        <v>1078</v>
      </c>
      <c r="C236" s="158" t="s">
        <v>34</v>
      </c>
      <c r="D236" s="196" t="s">
        <v>1079</v>
      </c>
      <c r="E236" s="199" t="s">
        <v>1148</v>
      </c>
      <c r="F236" s="185" t="s">
        <v>37</v>
      </c>
      <c r="G236" s="158" t="s">
        <v>38</v>
      </c>
      <c r="H236" s="157" t="s">
        <v>39</v>
      </c>
      <c r="I236" s="158" t="s">
        <v>1070</v>
      </c>
      <c r="J236" s="158">
        <v>0</v>
      </c>
      <c r="K236" s="143">
        <v>56.8</v>
      </c>
      <c r="L236" s="158" t="s">
        <v>1080</v>
      </c>
      <c r="M236" s="158" t="s">
        <v>1067</v>
      </c>
      <c r="N236" s="158" t="s">
        <v>42</v>
      </c>
      <c r="O236" s="158" t="s">
        <v>43</v>
      </c>
      <c r="P236" s="158" t="s">
        <v>1580</v>
      </c>
      <c r="Q236" s="333"/>
      <c r="R236" s="107"/>
    </row>
    <row r="237" spans="1:18" ht="78.75" outlineLevel="1" x14ac:dyDescent="0.2">
      <c r="A237" s="148" t="s">
        <v>2206</v>
      </c>
      <c r="B237" s="158" t="s">
        <v>1081</v>
      </c>
      <c r="C237" s="158" t="s">
        <v>34</v>
      </c>
      <c r="D237" s="199" t="s">
        <v>1082</v>
      </c>
      <c r="E237" s="199" t="s">
        <v>1149</v>
      </c>
      <c r="F237" s="185" t="s">
        <v>37</v>
      </c>
      <c r="G237" s="158" t="s">
        <v>38</v>
      </c>
      <c r="H237" s="157" t="s">
        <v>39</v>
      </c>
      <c r="I237" s="158" t="s">
        <v>1070</v>
      </c>
      <c r="J237" s="158">
        <v>0</v>
      </c>
      <c r="K237" s="143">
        <v>57.6</v>
      </c>
      <c r="L237" s="158" t="s">
        <v>1083</v>
      </c>
      <c r="M237" s="158" t="s">
        <v>1067</v>
      </c>
      <c r="N237" s="158" t="s">
        <v>42</v>
      </c>
      <c r="O237" s="158" t="s">
        <v>43</v>
      </c>
      <c r="P237" s="158" t="s">
        <v>1580</v>
      </c>
      <c r="Q237" s="333"/>
      <c r="R237" s="107"/>
    </row>
    <row r="238" spans="1:18" ht="78.75" outlineLevel="1" x14ac:dyDescent="0.2">
      <c r="A238" s="148" t="s">
        <v>2211</v>
      </c>
      <c r="B238" s="158" t="s">
        <v>1084</v>
      </c>
      <c r="C238" s="158" t="s">
        <v>34</v>
      </c>
      <c r="D238" s="196" t="s">
        <v>1085</v>
      </c>
      <c r="E238" s="199" t="s">
        <v>1150</v>
      </c>
      <c r="F238" s="185" t="s">
        <v>37</v>
      </c>
      <c r="G238" s="158" t="s">
        <v>38</v>
      </c>
      <c r="H238" s="157" t="s">
        <v>39</v>
      </c>
      <c r="I238" s="158" t="s">
        <v>1070</v>
      </c>
      <c r="J238" s="158">
        <v>0</v>
      </c>
      <c r="K238" s="143">
        <v>40.799999999999997</v>
      </c>
      <c r="L238" s="158" t="s">
        <v>1086</v>
      </c>
      <c r="M238" s="158" t="s">
        <v>1067</v>
      </c>
      <c r="N238" s="158" t="s">
        <v>42</v>
      </c>
      <c r="O238" s="158" t="s">
        <v>43</v>
      </c>
      <c r="P238" s="158" t="s">
        <v>1580</v>
      </c>
      <c r="Q238" s="333"/>
      <c r="R238" s="107"/>
    </row>
    <row r="239" spans="1:18" ht="110.25" outlineLevel="1" x14ac:dyDescent="0.2">
      <c r="A239" s="148" t="s">
        <v>2216</v>
      </c>
      <c r="B239" s="158" t="s">
        <v>1087</v>
      </c>
      <c r="C239" s="158" t="s">
        <v>34</v>
      </c>
      <c r="D239" s="199" t="s">
        <v>1088</v>
      </c>
      <c r="E239" s="199" t="s">
        <v>1151</v>
      </c>
      <c r="F239" s="185" t="s">
        <v>37</v>
      </c>
      <c r="G239" s="158" t="s">
        <v>38</v>
      </c>
      <c r="H239" s="157" t="s">
        <v>39</v>
      </c>
      <c r="I239" s="158" t="s">
        <v>1070</v>
      </c>
      <c r="J239" s="158">
        <v>0</v>
      </c>
      <c r="K239" s="143">
        <v>82.4</v>
      </c>
      <c r="L239" s="158" t="s">
        <v>1089</v>
      </c>
      <c r="M239" s="158" t="s">
        <v>1067</v>
      </c>
      <c r="N239" s="158" t="s">
        <v>42</v>
      </c>
      <c r="O239" s="158" t="s">
        <v>43</v>
      </c>
      <c r="P239" s="158" t="s">
        <v>1580</v>
      </c>
      <c r="Q239" s="346"/>
      <c r="R239" s="107"/>
    </row>
    <row r="240" spans="1:18" ht="78.75" outlineLevel="1" x14ac:dyDescent="0.2">
      <c r="A240" s="148" t="s">
        <v>2222</v>
      </c>
      <c r="B240" s="158" t="s">
        <v>1090</v>
      </c>
      <c r="C240" s="158" t="s">
        <v>34</v>
      </c>
      <c r="D240" s="158" t="s">
        <v>1091</v>
      </c>
      <c r="E240" s="199" t="s">
        <v>1152</v>
      </c>
      <c r="F240" s="185" t="s">
        <v>37</v>
      </c>
      <c r="G240" s="158" t="s">
        <v>38</v>
      </c>
      <c r="H240" s="157" t="s">
        <v>39</v>
      </c>
      <c r="I240" s="158" t="s">
        <v>1092</v>
      </c>
      <c r="J240" s="158">
        <v>0</v>
      </c>
      <c r="K240" s="143">
        <v>165.6</v>
      </c>
      <c r="L240" s="158" t="s">
        <v>1093</v>
      </c>
      <c r="M240" s="158" t="s">
        <v>1094</v>
      </c>
      <c r="N240" s="158" t="s">
        <v>42</v>
      </c>
      <c r="O240" s="158" t="s">
        <v>43</v>
      </c>
      <c r="P240" s="158" t="s">
        <v>1580</v>
      </c>
      <c r="Q240" s="400" t="s">
        <v>1095</v>
      </c>
      <c r="R240" s="107"/>
    </row>
    <row r="241" spans="1:18" ht="63" outlineLevel="1" x14ac:dyDescent="0.2">
      <c r="A241" s="148" t="s">
        <v>2230</v>
      </c>
      <c r="B241" s="200" t="s">
        <v>1386</v>
      </c>
      <c r="C241" s="158" t="s">
        <v>34</v>
      </c>
      <c r="D241" s="158" t="s">
        <v>1096</v>
      </c>
      <c r="E241" s="158" t="s">
        <v>1153</v>
      </c>
      <c r="F241" s="185" t="s">
        <v>1097</v>
      </c>
      <c r="G241" s="158" t="s">
        <v>38</v>
      </c>
      <c r="H241" s="157" t="s">
        <v>39</v>
      </c>
      <c r="I241" s="158" t="s">
        <v>1092</v>
      </c>
      <c r="J241" s="158">
        <v>3.6419999999999999</v>
      </c>
      <c r="K241" s="143">
        <v>510</v>
      </c>
      <c r="L241" s="158" t="s">
        <v>1419</v>
      </c>
      <c r="M241" s="158" t="s">
        <v>1419</v>
      </c>
      <c r="N241" s="157" t="s">
        <v>42</v>
      </c>
      <c r="O241" s="158" t="s">
        <v>43</v>
      </c>
      <c r="P241" s="158" t="s">
        <v>1580</v>
      </c>
      <c r="Q241" s="401"/>
      <c r="R241" s="98"/>
    </row>
    <row r="242" spans="1:18" ht="78.75" outlineLevel="1" x14ac:dyDescent="0.2">
      <c r="A242" s="148" t="s">
        <v>2236</v>
      </c>
      <c r="B242" s="199" t="s">
        <v>1190</v>
      </c>
      <c r="C242" s="158" t="s">
        <v>116</v>
      </c>
      <c r="D242" s="196" t="s">
        <v>1098</v>
      </c>
      <c r="E242" s="162" t="s">
        <v>1154</v>
      </c>
      <c r="F242" s="185" t="s">
        <v>37</v>
      </c>
      <c r="G242" s="157" t="s">
        <v>38</v>
      </c>
      <c r="H242" s="157" t="s">
        <v>39</v>
      </c>
      <c r="I242" s="197" t="s">
        <v>1099</v>
      </c>
      <c r="J242" s="198">
        <v>1933.98504</v>
      </c>
      <c r="K242" s="143">
        <v>2652</v>
      </c>
      <c r="L242" s="197" t="s">
        <v>1100</v>
      </c>
      <c r="M242" s="143" t="s">
        <v>115</v>
      </c>
      <c r="N242" s="158" t="s">
        <v>1247</v>
      </c>
      <c r="O242" s="158" t="s">
        <v>43</v>
      </c>
      <c r="P242" s="158" t="s">
        <v>74</v>
      </c>
      <c r="Q242" s="158" t="s">
        <v>1420</v>
      </c>
      <c r="R242" s="108"/>
    </row>
    <row r="243" spans="1:18" ht="78.75" outlineLevel="1" x14ac:dyDescent="0.2">
      <c r="A243" s="148" t="s">
        <v>2243</v>
      </c>
      <c r="B243" s="199" t="s">
        <v>1246</v>
      </c>
      <c r="C243" s="158" t="s">
        <v>116</v>
      </c>
      <c r="D243" s="196" t="s">
        <v>1104</v>
      </c>
      <c r="E243" s="162" t="s">
        <v>1156</v>
      </c>
      <c r="F243" s="185" t="s">
        <v>37</v>
      </c>
      <c r="G243" s="157" t="s">
        <v>38</v>
      </c>
      <c r="H243" s="157" t="s">
        <v>39</v>
      </c>
      <c r="I243" s="197" t="s">
        <v>1105</v>
      </c>
      <c r="J243" s="198">
        <v>1376.9969799999999</v>
      </c>
      <c r="K243" s="143">
        <v>1589.6</v>
      </c>
      <c r="L243" s="197" t="s">
        <v>1106</v>
      </c>
      <c r="M243" s="143" t="s">
        <v>115</v>
      </c>
      <c r="N243" s="157" t="s">
        <v>42</v>
      </c>
      <c r="O243" s="158" t="s">
        <v>43</v>
      </c>
      <c r="P243" s="158" t="s">
        <v>1580</v>
      </c>
      <c r="Q243" s="158" t="s">
        <v>1420</v>
      </c>
      <c r="R243" s="115"/>
    </row>
    <row r="244" spans="1:18" ht="78.75" outlineLevel="1" x14ac:dyDescent="0.2">
      <c r="A244" s="148" t="s">
        <v>2249</v>
      </c>
      <c r="B244" s="199" t="s">
        <v>1221</v>
      </c>
      <c r="C244" s="158" t="s">
        <v>116</v>
      </c>
      <c r="D244" s="196" t="s">
        <v>1107</v>
      </c>
      <c r="E244" s="162" t="s">
        <v>1157</v>
      </c>
      <c r="F244" s="185" t="s">
        <v>37</v>
      </c>
      <c r="G244" s="157" t="s">
        <v>38</v>
      </c>
      <c r="H244" s="157" t="s">
        <v>39</v>
      </c>
      <c r="I244" s="197" t="s">
        <v>1108</v>
      </c>
      <c r="J244" s="198">
        <v>928.31258000000003</v>
      </c>
      <c r="K244" s="143">
        <v>1266.4000000000001</v>
      </c>
      <c r="L244" s="197" t="s">
        <v>1109</v>
      </c>
      <c r="M244" s="143" t="s">
        <v>115</v>
      </c>
      <c r="N244" s="157" t="s">
        <v>42</v>
      </c>
      <c r="O244" s="158" t="s">
        <v>43</v>
      </c>
      <c r="P244" s="158" t="s">
        <v>74</v>
      </c>
      <c r="Q244" s="158" t="s">
        <v>1420</v>
      </c>
      <c r="R244" s="107"/>
    </row>
    <row r="245" spans="1:18" ht="42.75" customHeight="1" x14ac:dyDescent="0.2">
      <c r="A245" s="7">
        <v>3</v>
      </c>
      <c r="B245" s="378" t="s">
        <v>21</v>
      </c>
      <c r="C245" s="379"/>
      <c r="D245" s="379"/>
      <c r="E245" s="379"/>
      <c r="F245" s="379"/>
      <c r="G245" s="379"/>
      <c r="H245" s="379"/>
      <c r="I245" s="379"/>
      <c r="J245" s="379"/>
      <c r="K245" s="379"/>
      <c r="L245" s="379"/>
      <c r="M245" s="379"/>
      <c r="N245" s="379"/>
      <c r="O245" s="379"/>
      <c r="P245" s="379"/>
      <c r="Q245" s="380"/>
    </row>
    <row r="246" spans="1:18" ht="15.75" customHeight="1" x14ac:dyDescent="0.2">
      <c r="A246" s="347" t="s">
        <v>18</v>
      </c>
      <c r="B246" s="348"/>
      <c r="C246" s="348"/>
      <c r="D246" s="348"/>
      <c r="E246" s="348"/>
      <c r="F246" s="348"/>
      <c r="G246" s="348"/>
      <c r="H246" s="348"/>
      <c r="I246" s="349"/>
      <c r="J246" s="32">
        <f>J248+J253</f>
        <v>3196.3380000000002</v>
      </c>
      <c r="K246" s="350"/>
      <c r="L246" s="351"/>
      <c r="M246" s="351"/>
      <c r="N246" s="351"/>
      <c r="O246" s="351"/>
      <c r="P246" s="351"/>
      <c r="Q246" s="352"/>
    </row>
    <row r="247" spans="1:18" ht="18.75" customHeight="1" x14ac:dyDescent="0.2">
      <c r="A247" s="320" t="s">
        <v>168</v>
      </c>
      <c r="B247" s="321"/>
      <c r="C247" s="321"/>
      <c r="D247" s="321"/>
      <c r="E247" s="321"/>
      <c r="F247" s="321"/>
      <c r="G247" s="321"/>
      <c r="H247" s="321"/>
      <c r="I247" s="321"/>
      <c r="J247" s="321"/>
      <c r="K247" s="321"/>
      <c r="L247" s="321"/>
      <c r="M247" s="321"/>
      <c r="N247" s="321"/>
      <c r="O247" s="321"/>
      <c r="P247" s="321"/>
      <c r="Q247" s="322"/>
    </row>
    <row r="248" spans="1:18" ht="15.75" customHeight="1" outlineLevel="1" x14ac:dyDescent="0.25">
      <c r="A248" s="323" t="s">
        <v>99</v>
      </c>
      <c r="B248" s="324"/>
      <c r="C248" s="324"/>
      <c r="D248" s="324"/>
      <c r="E248" s="324"/>
      <c r="F248" s="324"/>
      <c r="G248" s="324"/>
      <c r="H248" s="324"/>
      <c r="I248" s="325"/>
      <c r="J248" s="12">
        <f>SUM(J249:J250)</f>
        <v>0</v>
      </c>
      <c r="K248" s="12"/>
      <c r="L248" s="7"/>
      <c r="M248" s="7"/>
      <c r="N248" s="7"/>
      <c r="O248" s="7"/>
      <c r="P248" s="7"/>
      <c r="Q248" s="7"/>
    </row>
    <row r="249" spans="1:18" ht="78.75" outlineLevel="1" x14ac:dyDescent="0.2">
      <c r="A249" s="110" t="s">
        <v>1521</v>
      </c>
      <c r="B249" s="29" t="s">
        <v>169</v>
      </c>
      <c r="C249" s="29" t="s">
        <v>116</v>
      </c>
      <c r="D249" s="36" t="s">
        <v>170</v>
      </c>
      <c r="E249" s="36" t="s">
        <v>167</v>
      </c>
      <c r="F249" s="36">
        <v>1132</v>
      </c>
      <c r="G249" s="29" t="s">
        <v>38</v>
      </c>
      <c r="H249" s="29" t="s">
        <v>39</v>
      </c>
      <c r="I249" s="29" t="s">
        <v>171</v>
      </c>
      <c r="J249" s="32">
        <v>0</v>
      </c>
      <c r="K249" s="32">
        <v>5452.5</v>
      </c>
      <c r="L249" s="29" t="s">
        <v>172</v>
      </c>
      <c r="M249" s="29" t="s">
        <v>167</v>
      </c>
      <c r="N249" s="9" t="s">
        <v>42</v>
      </c>
      <c r="O249" s="29" t="s">
        <v>43</v>
      </c>
      <c r="P249" s="89" t="s">
        <v>74</v>
      </c>
      <c r="Q249" s="29" t="s">
        <v>173</v>
      </c>
    </row>
    <row r="250" spans="1:18" ht="78.75" outlineLevel="1" x14ac:dyDescent="0.2">
      <c r="A250" s="110" t="s">
        <v>1522</v>
      </c>
      <c r="B250" s="29" t="s">
        <v>174</v>
      </c>
      <c r="C250" s="29" t="s">
        <v>116</v>
      </c>
      <c r="D250" s="36" t="s">
        <v>175</v>
      </c>
      <c r="E250" s="36" t="s">
        <v>167</v>
      </c>
      <c r="F250" s="36">
        <v>1132</v>
      </c>
      <c r="G250" s="29" t="s">
        <v>38</v>
      </c>
      <c r="H250" s="29" t="s">
        <v>39</v>
      </c>
      <c r="I250" s="29" t="s">
        <v>171</v>
      </c>
      <c r="J250" s="32">
        <v>0</v>
      </c>
      <c r="K250" s="32">
        <v>645.6</v>
      </c>
      <c r="L250" s="29" t="s">
        <v>172</v>
      </c>
      <c r="M250" s="29" t="s">
        <v>167</v>
      </c>
      <c r="N250" s="9" t="s">
        <v>42</v>
      </c>
      <c r="O250" s="29" t="s">
        <v>43</v>
      </c>
      <c r="P250" s="89" t="s">
        <v>74</v>
      </c>
      <c r="Q250" s="29" t="s">
        <v>173</v>
      </c>
    </row>
    <row r="251" spans="1:18" ht="15.75" outlineLevel="1" x14ac:dyDescent="0.2">
      <c r="A251" s="110"/>
      <c r="B251" s="62"/>
      <c r="C251" s="64"/>
      <c r="D251" s="64"/>
      <c r="E251" s="62"/>
      <c r="F251" s="49"/>
      <c r="G251" s="19"/>
      <c r="H251" s="19"/>
      <c r="I251" s="65"/>
      <c r="J251" s="66"/>
      <c r="K251" s="67"/>
      <c r="L251" s="62"/>
      <c r="M251" s="62"/>
      <c r="N251" s="97"/>
      <c r="O251" s="63"/>
      <c r="P251" s="68"/>
      <c r="Q251" s="111"/>
      <c r="R251" s="93"/>
    </row>
    <row r="252" spans="1:18" ht="20.25" x14ac:dyDescent="0.2">
      <c r="A252" s="320" t="s">
        <v>768</v>
      </c>
      <c r="B252" s="321"/>
      <c r="C252" s="321"/>
      <c r="D252" s="321"/>
      <c r="E252" s="321"/>
      <c r="F252" s="321"/>
      <c r="G252" s="321"/>
      <c r="H252" s="321"/>
      <c r="I252" s="321"/>
      <c r="J252" s="321"/>
      <c r="K252" s="321"/>
      <c r="L252" s="321"/>
      <c r="M252" s="321"/>
      <c r="N252" s="321"/>
      <c r="O252" s="321"/>
      <c r="P252" s="321"/>
      <c r="Q252" s="322"/>
      <c r="R252" s="93"/>
    </row>
    <row r="253" spans="1:18" ht="15.75" outlineLevel="1" x14ac:dyDescent="0.25">
      <c r="A253" s="323" t="s">
        <v>99</v>
      </c>
      <c r="B253" s="324"/>
      <c r="C253" s="324"/>
      <c r="D253" s="324"/>
      <c r="E253" s="324"/>
      <c r="F253" s="324"/>
      <c r="G253" s="324"/>
      <c r="H253" s="324"/>
      <c r="I253" s="324"/>
      <c r="J253" s="135">
        <f>SUM(J254:J260)</f>
        <v>3196.3380000000002</v>
      </c>
      <c r="K253" s="136"/>
      <c r="L253" s="134"/>
      <c r="M253" s="134"/>
      <c r="N253" s="137"/>
      <c r="O253" s="138"/>
      <c r="P253" s="139"/>
      <c r="Q253" s="140"/>
      <c r="R253" s="93"/>
    </row>
    <row r="254" spans="1:18" ht="94.5" outlineLevel="1" x14ac:dyDescent="0.2">
      <c r="A254" s="255" t="s">
        <v>3994</v>
      </c>
      <c r="B254" s="230" t="s">
        <v>2644</v>
      </c>
      <c r="C254" s="230" t="s">
        <v>743</v>
      </c>
      <c r="D254" s="230" t="s">
        <v>2645</v>
      </c>
      <c r="E254" s="228" t="s">
        <v>1871</v>
      </c>
      <c r="F254" s="230" t="s">
        <v>113</v>
      </c>
      <c r="G254" s="230" t="s">
        <v>38</v>
      </c>
      <c r="H254" s="230" t="s">
        <v>39</v>
      </c>
      <c r="I254" s="230" t="s">
        <v>2144</v>
      </c>
      <c r="J254" s="256">
        <v>2906.8380000000002</v>
      </c>
      <c r="K254" s="230" t="s">
        <v>117</v>
      </c>
      <c r="L254" s="228" t="s">
        <v>1871</v>
      </c>
      <c r="M254" s="228" t="s">
        <v>1871</v>
      </c>
      <c r="N254" s="230" t="s">
        <v>42</v>
      </c>
      <c r="O254" s="230" t="s">
        <v>80</v>
      </c>
      <c r="P254" s="234" t="s">
        <v>1581</v>
      </c>
      <c r="Q254" s="230" t="s">
        <v>2646</v>
      </c>
      <c r="R254" s="93"/>
    </row>
    <row r="255" spans="1:18" ht="63" outlineLevel="1" x14ac:dyDescent="0.2">
      <c r="A255" s="255" t="s">
        <v>3995</v>
      </c>
      <c r="B255" s="230" t="s">
        <v>2647</v>
      </c>
      <c r="C255" s="230" t="s">
        <v>743</v>
      </c>
      <c r="D255" s="230" t="s">
        <v>2648</v>
      </c>
      <c r="E255" s="228" t="s">
        <v>1871</v>
      </c>
      <c r="F255" s="230">
        <v>1150</v>
      </c>
      <c r="G255" s="230" t="s">
        <v>38</v>
      </c>
      <c r="H255" s="230" t="s">
        <v>39</v>
      </c>
      <c r="I255" s="230" t="s">
        <v>2144</v>
      </c>
      <c r="J255" s="256">
        <v>47.1</v>
      </c>
      <c r="K255" s="256">
        <v>134.5</v>
      </c>
      <c r="L255" s="228" t="s">
        <v>1871</v>
      </c>
      <c r="M255" s="228" t="s">
        <v>1871</v>
      </c>
      <c r="N255" s="230" t="s">
        <v>42</v>
      </c>
      <c r="O255" s="230" t="s">
        <v>523</v>
      </c>
      <c r="P255" s="234" t="s">
        <v>1581</v>
      </c>
      <c r="Q255" s="230" t="s">
        <v>2649</v>
      </c>
      <c r="R255" s="93"/>
    </row>
    <row r="256" spans="1:18" ht="31.5" outlineLevel="1" x14ac:dyDescent="0.2">
      <c r="A256" s="255" t="s">
        <v>4069</v>
      </c>
      <c r="B256" s="281" t="s">
        <v>4102</v>
      </c>
      <c r="C256" s="281" t="s">
        <v>743</v>
      </c>
      <c r="D256" s="281" t="s">
        <v>4103</v>
      </c>
      <c r="E256" s="273" t="s">
        <v>1871</v>
      </c>
      <c r="F256" s="281" t="s">
        <v>113</v>
      </c>
      <c r="G256" s="281" t="s">
        <v>38</v>
      </c>
      <c r="H256" s="281" t="s">
        <v>39</v>
      </c>
      <c r="I256" s="281" t="s">
        <v>2144</v>
      </c>
      <c r="J256" s="282">
        <v>222</v>
      </c>
      <c r="K256" s="281">
        <v>80</v>
      </c>
      <c r="L256" s="273" t="s">
        <v>1871</v>
      </c>
      <c r="M256" s="273" t="s">
        <v>1871</v>
      </c>
      <c r="N256" s="281" t="s">
        <v>42</v>
      </c>
      <c r="O256" s="281" t="s">
        <v>523</v>
      </c>
      <c r="P256" s="283" t="s">
        <v>2267</v>
      </c>
      <c r="Q256" s="398" t="s">
        <v>4104</v>
      </c>
      <c r="R256" s="93"/>
    </row>
    <row r="257" spans="1:18" ht="31.5" outlineLevel="1" x14ac:dyDescent="0.2">
      <c r="A257" s="255" t="s">
        <v>4070</v>
      </c>
      <c r="B257" s="281" t="s">
        <v>4105</v>
      </c>
      <c r="C257" s="281" t="s">
        <v>743</v>
      </c>
      <c r="D257" s="281" t="s">
        <v>4103</v>
      </c>
      <c r="E257" s="273" t="s">
        <v>1871</v>
      </c>
      <c r="F257" s="281" t="s">
        <v>113</v>
      </c>
      <c r="G257" s="281" t="s">
        <v>38</v>
      </c>
      <c r="H257" s="281" t="s">
        <v>39</v>
      </c>
      <c r="I257" s="281" t="s">
        <v>2144</v>
      </c>
      <c r="J257" s="282">
        <v>0</v>
      </c>
      <c r="K257" s="281">
        <v>0</v>
      </c>
      <c r="L257" s="273" t="s">
        <v>1871</v>
      </c>
      <c r="M257" s="273" t="s">
        <v>1871</v>
      </c>
      <c r="N257" s="281" t="s">
        <v>42</v>
      </c>
      <c r="O257" s="281" t="s">
        <v>523</v>
      </c>
      <c r="P257" s="283" t="s">
        <v>2267</v>
      </c>
      <c r="Q257" s="341"/>
      <c r="R257" s="93"/>
    </row>
    <row r="258" spans="1:18" ht="31.5" outlineLevel="1" x14ac:dyDescent="0.2">
      <c r="A258" s="255" t="s">
        <v>4096</v>
      </c>
      <c r="B258" s="281" t="s">
        <v>4106</v>
      </c>
      <c r="C258" s="281" t="s">
        <v>743</v>
      </c>
      <c r="D258" s="281" t="s">
        <v>4107</v>
      </c>
      <c r="E258" s="273" t="s">
        <v>1871</v>
      </c>
      <c r="F258" s="281" t="s">
        <v>113</v>
      </c>
      <c r="G258" s="281" t="s">
        <v>38</v>
      </c>
      <c r="H258" s="281" t="s">
        <v>39</v>
      </c>
      <c r="I258" s="281" t="s">
        <v>2144</v>
      </c>
      <c r="J258" s="282">
        <v>20.399999999999999</v>
      </c>
      <c r="K258" s="281">
        <v>750</v>
      </c>
      <c r="L258" s="273" t="s">
        <v>1871</v>
      </c>
      <c r="M258" s="273" t="s">
        <v>1871</v>
      </c>
      <c r="N258" s="281" t="s">
        <v>42</v>
      </c>
      <c r="O258" s="281" t="s">
        <v>523</v>
      </c>
      <c r="P258" s="283" t="s">
        <v>2267</v>
      </c>
      <c r="Q258" s="341"/>
      <c r="R258" s="93"/>
    </row>
    <row r="259" spans="1:18" ht="31.5" outlineLevel="1" x14ac:dyDescent="0.2">
      <c r="A259" s="255" t="s">
        <v>4097</v>
      </c>
      <c r="B259" s="281" t="s">
        <v>4108</v>
      </c>
      <c r="C259" s="281" t="s">
        <v>743</v>
      </c>
      <c r="D259" s="281" t="s">
        <v>4109</v>
      </c>
      <c r="E259" s="273" t="s">
        <v>1871</v>
      </c>
      <c r="F259" s="281" t="s">
        <v>113</v>
      </c>
      <c r="G259" s="281" t="s">
        <v>38</v>
      </c>
      <c r="H259" s="281" t="s">
        <v>39</v>
      </c>
      <c r="I259" s="281" t="s">
        <v>2144</v>
      </c>
      <c r="J259" s="282">
        <v>0</v>
      </c>
      <c r="K259" s="281">
        <v>10</v>
      </c>
      <c r="L259" s="273" t="s">
        <v>1871</v>
      </c>
      <c r="M259" s="273" t="s">
        <v>1871</v>
      </c>
      <c r="N259" s="281" t="s">
        <v>42</v>
      </c>
      <c r="O259" s="281" t="s">
        <v>523</v>
      </c>
      <c r="P259" s="283" t="s">
        <v>2267</v>
      </c>
      <c r="Q259" s="341"/>
      <c r="R259" s="93"/>
    </row>
    <row r="260" spans="1:18" ht="63" outlineLevel="1" x14ac:dyDescent="0.2">
      <c r="A260" s="255" t="s">
        <v>4207</v>
      </c>
      <c r="B260" s="281" t="s">
        <v>3924</v>
      </c>
      <c r="C260" s="281" t="s">
        <v>743</v>
      </c>
      <c r="D260" s="281" t="s">
        <v>4111</v>
      </c>
      <c r="E260" s="273" t="s">
        <v>1871</v>
      </c>
      <c r="F260" s="281" t="s">
        <v>113</v>
      </c>
      <c r="G260" s="281" t="s">
        <v>38</v>
      </c>
      <c r="H260" s="281" t="s">
        <v>39</v>
      </c>
      <c r="I260" s="281" t="s">
        <v>2144</v>
      </c>
      <c r="J260" s="282">
        <v>0</v>
      </c>
      <c r="K260" s="281">
        <v>0</v>
      </c>
      <c r="L260" s="273" t="s">
        <v>1871</v>
      </c>
      <c r="M260" s="273" t="s">
        <v>1871</v>
      </c>
      <c r="N260" s="281" t="s">
        <v>42</v>
      </c>
      <c r="O260" s="281" t="s">
        <v>523</v>
      </c>
      <c r="P260" s="283" t="s">
        <v>2267</v>
      </c>
      <c r="Q260" s="342"/>
      <c r="R260" s="93"/>
    </row>
    <row r="261" spans="1:18" ht="15.75" x14ac:dyDescent="0.2">
      <c r="A261" s="7">
        <v>4</v>
      </c>
      <c r="B261" s="374" t="s">
        <v>22</v>
      </c>
      <c r="C261" s="375"/>
      <c r="D261" s="375"/>
      <c r="E261" s="375"/>
      <c r="F261" s="375"/>
      <c r="G261" s="375"/>
      <c r="H261" s="375"/>
      <c r="I261" s="375"/>
      <c r="J261" s="375"/>
      <c r="K261" s="375"/>
      <c r="L261" s="375"/>
      <c r="M261" s="375"/>
      <c r="N261" s="375"/>
      <c r="O261" s="375"/>
      <c r="P261" s="375"/>
      <c r="Q261" s="376"/>
    </row>
    <row r="262" spans="1:18" ht="15.75" outlineLevel="1" x14ac:dyDescent="0.2">
      <c r="A262" s="347" t="s">
        <v>18</v>
      </c>
      <c r="B262" s="348"/>
      <c r="C262" s="348"/>
      <c r="D262" s="348"/>
      <c r="E262" s="348"/>
      <c r="F262" s="348"/>
      <c r="G262" s="348"/>
      <c r="H262" s="348"/>
      <c r="I262" s="349"/>
      <c r="J262" s="17">
        <f>SUM(J263:J264)</f>
        <v>0</v>
      </c>
      <c r="K262" s="355"/>
      <c r="L262" s="355"/>
      <c r="M262" s="355"/>
      <c r="N262" s="355"/>
      <c r="O262" s="355"/>
      <c r="P262" s="355"/>
      <c r="Q262" s="355"/>
    </row>
    <row r="263" spans="1:18" ht="15.75" outlineLevel="1" x14ac:dyDescent="0.2">
      <c r="A263" s="7" t="s">
        <v>23</v>
      </c>
      <c r="B263" s="7"/>
      <c r="C263" s="7"/>
      <c r="D263" s="15"/>
      <c r="E263" s="15"/>
      <c r="F263" s="15"/>
      <c r="G263" s="7"/>
      <c r="H263" s="7"/>
      <c r="I263" s="7"/>
      <c r="J263" s="12"/>
      <c r="K263" s="12"/>
      <c r="L263" s="7"/>
      <c r="M263" s="7"/>
      <c r="N263" s="7"/>
      <c r="O263" s="7"/>
      <c r="P263" s="7"/>
      <c r="Q263" s="7"/>
    </row>
    <row r="264" spans="1:18" ht="17.25" customHeight="1" outlineLevel="1" x14ac:dyDescent="0.2">
      <c r="A264" s="7" t="s">
        <v>19</v>
      </c>
      <c r="B264" s="7"/>
      <c r="C264" s="7"/>
      <c r="D264" s="7"/>
      <c r="E264" s="7"/>
      <c r="F264" s="7"/>
      <c r="G264" s="14"/>
      <c r="H264" s="14"/>
      <c r="I264" s="14"/>
      <c r="J264" s="7"/>
      <c r="K264" s="7"/>
      <c r="L264" s="7"/>
      <c r="M264" s="7"/>
      <c r="N264" s="7"/>
      <c r="O264" s="7"/>
      <c r="P264" s="7"/>
      <c r="Q264" s="7"/>
    </row>
    <row r="265" spans="1:18" ht="22.5" x14ac:dyDescent="0.2">
      <c r="A265" s="377" t="s">
        <v>24</v>
      </c>
      <c r="B265" s="377"/>
      <c r="C265" s="377"/>
      <c r="D265" s="377"/>
      <c r="E265" s="377"/>
      <c r="F265" s="377"/>
      <c r="G265" s="377"/>
      <c r="H265" s="377"/>
      <c r="I265" s="377"/>
      <c r="J265" s="377"/>
      <c r="K265" s="377"/>
      <c r="L265" s="377"/>
      <c r="M265" s="377"/>
      <c r="N265" s="377"/>
      <c r="O265" s="377"/>
      <c r="P265" s="377"/>
      <c r="Q265" s="377"/>
    </row>
    <row r="266" spans="1:18" ht="15.75" x14ac:dyDescent="0.2">
      <c r="A266" s="347" t="s">
        <v>25</v>
      </c>
      <c r="B266" s="348"/>
      <c r="C266" s="348"/>
      <c r="D266" s="348"/>
      <c r="E266" s="348"/>
      <c r="F266" s="348"/>
      <c r="G266" s="348"/>
      <c r="H266" s="348"/>
      <c r="I266" s="349"/>
      <c r="J266" s="120">
        <f>SUM(J268,J276,J793,J807)</f>
        <v>2867957.0385099989</v>
      </c>
      <c r="K266" s="355"/>
      <c r="L266" s="355"/>
      <c r="M266" s="355"/>
      <c r="N266" s="355"/>
      <c r="O266" s="355"/>
      <c r="P266" s="355"/>
      <c r="Q266" s="355"/>
    </row>
    <row r="267" spans="1:18" ht="15.75" x14ac:dyDescent="0.2">
      <c r="A267" s="7">
        <v>1</v>
      </c>
      <c r="B267" s="353" t="s">
        <v>17</v>
      </c>
      <c r="C267" s="354"/>
      <c r="D267" s="354"/>
      <c r="E267" s="354"/>
      <c r="F267" s="354"/>
      <c r="G267" s="354"/>
      <c r="H267" s="354"/>
      <c r="I267" s="354"/>
      <c r="J267" s="354"/>
      <c r="K267" s="354"/>
      <c r="L267" s="354"/>
      <c r="M267" s="354"/>
      <c r="N267" s="354"/>
      <c r="O267" s="354"/>
      <c r="P267" s="354"/>
      <c r="Q267" s="354"/>
    </row>
    <row r="268" spans="1:18" ht="15.75" outlineLevel="1" x14ac:dyDescent="0.2">
      <c r="A268" s="347" t="s">
        <v>18</v>
      </c>
      <c r="B268" s="348"/>
      <c r="C268" s="348"/>
      <c r="D268" s="348"/>
      <c r="E268" s="348"/>
      <c r="F268" s="348"/>
      <c r="G268" s="348"/>
      <c r="H268" s="348"/>
      <c r="I268" s="349"/>
      <c r="J268" s="120">
        <f>SUM(J269:J274)</f>
        <v>1816504.2749999999</v>
      </c>
      <c r="K268" s="355"/>
      <c r="L268" s="355"/>
      <c r="M268" s="355"/>
      <c r="N268" s="355"/>
      <c r="O268" s="355"/>
      <c r="P268" s="355"/>
      <c r="Q268" s="355"/>
    </row>
    <row r="269" spans="1:18" ht="47.25" outlineLevel="1" x14ac:dyDescent="0.2">
      <c r="A269" s="36" t="s">
        <v>1530</v>
      </c>
      <c r="B269" s="111" t="s">
        <v>1524</v>
      </c>
      <c r="C269" s="90" t="s">
        <v>34</v>
      </c>
      <c r="D269" s="19" t="s">
        <v>115</v>
      </c>
      <c r="E269" s="19" t="s">
        <v>115</v>
      </c>
      <c r="F269" s="19">
        <v>1170</v>
      </c>
      <c r="G269" s="19" t="s">
        <v>115</v>
      </c>
      <c r="H269" s="19" t="s">
        <v>115</v>
      </c>
      <c r="I269" s="19" t="s">
        <v>115</v>
      </c>
      <c r="J269" s="286">
        <v>48054.057000000001</v>
      </c>
      <c r="K269" s="32" t="s">
        <v>117</v>
      </c>
      <c r="L269" s="19" t="s">
        <v>115</v>
      </c>
      <c r="M269" s="19" t="s">
        <v>115</v>
      </c>
      <c r="N269" s="19" t="s">
        <v>115</v>
      </c>
      <c r="O269" s="111" t="s">
        <v>150</v>
      </c>
      <c r="P269" s="111" t="s">
        <v>1553</v>
      </c>
      <c r="Q269" s="19" t="s">
        <v>1525</v>
      </c>
    </row>
    <row r="270" spans="1:18" ht="47.25" outlineLevel="1" x14ac:dyDescent="0.2">
      <c r="A270" s="36" t="s">
        <v>1531</v>
      </c>
      <c r="B270" s="19" t="s">
        <v>1526</v>
      </c>
      <c r="C270" s="90" t="s">
        <v>34</v>
      </c>
      <c r="D270" s="19" t="s">
        <v>115</v>
      </c>
      <c r="E270" s="19" t="s">
        <v>115</v>
      </c>
      <c r="F270" s="19">
        <v>1170</v>
      </c>
      <c r="G270" s="19" t="s">
        <v>115</v>
      </c>
      <c r="H270" s="19" t="s">
        <v>115</v>
      </c>
      <c r="I270" s="19" t="s">
        <v>115</v>
      </c>
      <c r="J270" s="316">
        <v>43865</v>
      </c>
      <c r="K270" s="32" t="s">
        <v>117</v>
      </c>
      <c r="L270" s="19" t="s">
        <v>115</v>
      </c>
      <c r="M270" s="19" t="s">
        <v>115</v>
      </c>
      <c r="N270" s="19" t="s">
        <v>115</v>
      </c>
      <c r="O270" s="111" t="s">
        <v>150</v>
      </c>
      <c r="P270" s="111" t="s">
        <v>1553</v>
      </c>
      <c r="Q270" s="19" t="s">
        <v>1525</v>
      </c>
    </row>
    <row r="271" spans="1:18" ht="47.25" outlineLevel="1" x14ac:dyDescent="0.2">
      <c r="A271" s="36" t="s">
        <v>1532</v>
      </c>
      <c r="B271" s="9" t="s">
        <v>1527</v>
      </c>
      <c r="C271" s="114" t="s">
        <v>34</v>
      </c>
      <c r="D271" s="9" t="s">
        <v>115</v>
      </c>
      <c r="E271" s="9" t="s">
        <v>115</v>
      </c>
      <c r="F271" s="9">
        <v>1170</v>
      </c>
      <c r="G271" s="9" t="s">
        <v>115</v>
      </c>
      <c r="H271" s="9" t="s">
        <v>115</v>
      </c>
      <c r="I271" s="9" t="s">
        <v>115</v>
      </c>
      <c r="J271" s="317">
        <v>369.56400000000002</v>
      </c>
      <c r="K271" s="32" t="s">
        <v>117</v>
      </c>
      <c r="L271" s="9" t="s">
        <v>115</v>
      </c>
      <c r="M271" s="9" t="s">
        <v>115</v>
      </c>
      <c r="N271" s="9" t="s">
        <v>115</v>
      </c>
      <c r="O271" s="111" t="s">
        <v>150</v>
      </c>
      <c r="P271" s="111" t="s">
        <v>1553</v>
      </c>
      <c r="Q271" s="19" t="s">
        <v>1525</v>
      </c>
    </row>
    <row r="272" spans="1:18" ht="31.5" outlineLevel="1" x14ac:dyDescent="0.2">
      <c r="A272" s="36" t="s">
        <v>1533</v>
      </c>
      <c r="B272" s="9" t="s">
        <v>1528</v>
      </c>
      <c r="C272" s="114" t="s">
        <v>34</v>
      </c>
      <c r="D272" s="9" t="s">
        <v>115</v>
      </c>
      <c r="E272" s="9" t="s">
        <v>115</v>
      </c>
      <c r="F272" s="9">
        <v>1170</v>
      </c>
      <c r="G272" s="9" t="s">
        <v>115</v>
      </c>
      <c r="H272" s="9" t="s">
        <v>115</v>
      </c>
      <c r="I272" s="9" t="s">
        <v>115</v>
      </c>
      <c r="J272" s="317">
        <v>13165.496999999999</v>
      </c>
      <c r="K272" s="32" t="s">
        <v>117</v>
      </c>
      <c r="L272" s="9" t="s">
        <v>115</v>
      </c>
      <c r="M272" s="9" t="s">
        <v>115</v>
      </c>
      <c r="N272" s="9" t="s">
        <v>115</v>
      </c>
      <c r="O272" s="111" t="s">
        <v>150</v>
      </c>
      <c r="P272" s="111" t="s">
        <v>1553</v>
      </c>
      <c r="Q272" s="19" t="s">
        <v>1525</v>
      </c>
    </row>
    <row r="273" spans="1:18" ht="31.5" outlineLevel="1" x14ac:dyDescent="0.2">
      <c r="A273" s="36" t="s">
        <v>1534</v>
      </c>
      <c r="B273" s="9" t="s">
        <v>1529</v>
      </c>
      <c r="C273" s="114" t="s">
        <v>34</v>
      </c>
      <c r="D273" s="9" t="s">
        <v>115</v>
      </c>
      <c r="E273" s="9" t="s">
        <v>115</v>
      </c>
      <c r="F273" s="9">
        <v>1170</v>
      </c>
      <c r="G273" s="9" t="s">
        <v>115</v>
      </c>
      <c r="H273" s="9" t="s">
        <v>115</v>
      </c>
      <c r="I273" s="9" t="s">
        <v>115</v>
      </c>
      <c r="J273" s="317">
        <v>18764.156999999999</v>
      </c>
      <c r="K273" s="32" t="s">
        <v>117</v>
      </c>
      <c r="L273" s="9" t="s">
        <v>115</v>
      </c>
      <c r="M273" s="9" t="s">
        <v>115</v>
      </c>
      <c r="N273" s="9" t="s">
        <v>115</v>
      </c>
      <c r="O273" s="111" t="s">
        <v>150</v>
      </c>
      <c r="P273" s="111" t="s">
        <v>1553</v>
      </c>
      <c r="Q273" s="19" t="s">
        <v>1525</v>
      </c>
    </row>
    <row r="274" spans="1:18" ht="47.25" outlineLevel="1" x14ac:dyDescent="0.2">
      <c r="A274" s="36" t="s">
        <v>4071</v>
      </c>
      <c r="B274" s="258" t="s">
        <v>4208</v>
      </c>
      <c r="C274" s="315" t="s">
        <v>4210</v>
      </c>
      <c r="D274" s="258"/>
      <c r="E274" s="258"/>
      <c r="F274" s="9">
        <v>1170</v>
      </c>
      <c r="G274" s="258"/>
      <c r="H274" s="258"/>
      <c r="I274" s="258"/>
      <c r="J274" s="318">
        <v>1692286</v>
      </c>
      <c r="K274" s="32" t="s">
        <v>117</v>
      </c>
      <c r="L274" s="258"/>
      <c r="M274" s="258"/>
      <c r="N274" s="258"/>
      <c r="O274" s="146" t="s">
        <v>150</v>
      </c>
      <c r="P274" s="146" t="s">
        <v>1553</v>
      </c>
      <c r="Q274" s="19" t="s">
        <v>1525</v>
      </c>
    </row>
    <row r="275" spans="1:18" ht="18.75" x14ac:dyDescent="0.2">
      <c r="A275" s="7">
        <v>2</v>
      </c>
      <c r="B275" s="356" t="s">
        <v>20</v>
      </c>
      <c r="C275" s="357"/>
      <c r="D275" s="357"/>
      <c r="E275" s="357"/>
      <c r="F275" s="357"/>
      <c r="G275" s="357"/>
      <c r="H275" s="357"/>
      <c r="I275" s="357"/>
      <c r="J275" s="357"/>
      <c r="K275" s="357"/>
      <c r="L275" s="357"/>
      <c r="M275" s="357"/>
      <c r="N275" s="357"/>
      <c r="O275" s="357"/>
      <c r="P275" s="357"/>
      <c r="Q275" s="357"/>
    </row>
    <row r="276" spans="1:18" ht="15.75" x14ac:dyDescent="0.2">
      <c r="A276" s="347" t="s">
        <v>18</v>
      </c>
      <c r="B276" s="348"/>
      <c r="C276" s="348"/>
      <c r="D276" s="348"/>
      <c r="E276" s="348"/>
      <c r="F276" s="348"/>
      <c r="G276" s="348"/>
      <c r="H276" s="348"/>
      <c r="I276" s="349"/>
      <c r="J276" s="40">
        <f>J278+J282+J293+J353+J368+J372+J379+J407+J446+J491+J495+J498+J711+J773+J781</f>
        <v>1044437.9465099993</v>
      </c>
      <c r="K276" s="355"/>
      <c r="L276" s="355"/>
      <c r="M276" s="355"/>
      <c r="N276" s="355"/>
      <c r="O276" s="355"/>
      <c r="P276" s="355"/>
      <c r="Q276" s="355"/>
    </row>
    <row r="277" spans="1:18" ht="18.75" customHeight="1" x14ac:dyDescent="0.2">
      <c r="A277" s="320" t="s">
        <v>98</v>
      </c>
      <c r="B277" s="321"/>
      <c r="C277" s="321"/>
      <c r="D277" s="321"/>
      <c r="E277" s="321"/>
      <c r="F277" s="321"/>
      <c r="G277" s="321"/>
      <c r="H277" s="321"/>
      <c r="I277" s="321"/>
      <c r="J277" s="321"/>
      <c r="K277" s="321"/>
      <c r="L277" s="321"/>
      <c r="M277" s="321"/>
      <c r="N277" s="321"/>
      <c r="O277" s="321"/>
      <c r="P277" s="321"/>
      <c r="Q277" s="322"/>
    </row>
    <row r="278" spans="1:18" ht="15.75" outlineLevel="1" x14ac:dyDescent="0.25">
      <c r="A278" s="323" t="s">
        <v>99</v>
      </c>
      <c r="B278" s="324"/>
      <c r="C278" s="324"/>
      <c r="D278" s="324"/>
      <c r="E278" s="324"/>
      <c r="F278" s="324"/>
      <c r="G278" s="324"/>
      <c r="H278" s="324"/>
      <c r="I278" s="324"/>
      <c r="J278" s="25">
        <f>+SUM(J279:J280)</f>
        <v>17488.946260000001</v>
      </c>
      <c r="K278" s="26"/>
      <c r="L278" s="24"/>
      <c r="M278" s="24"/>
      <c r="N278" s="24"/>
      <c r="O278" s="22"/>
      <c r="P278" s="22"/>
      <c r="Q278" s="23"/>
    </row>
    <row r="279" spans="1:18" ht="94.5" outlineLevel="1" x14ac:dyDescent="0.2">
      <c r="A279" s="13" t="s">
        <v>1554</v>
      </c>
      <c r="B279" s="9" t="s">
        <v>100</v>
      </c>
      <c r="C279" s="9" t="s">
        <v>34</v>
      </c>
      <c r="D279" s="10" t="s">
        <v>101</v>
      </c>
      <c r="E279" s="10" t="s">
        <v>102</v>
      </c>
      <c r="F279" s="10" t="s">
        <v>37</v>
      </c>
      <c r="G279" s="9" t="s">
        <v>38</v>
      </c>
      <c r="H279" s="9" t="s">
        <v>39</v>
      </c>
      <c r="I279" s="9" t="s">
        <v>1577</v>
      </c>
      <c r="J279" s="28">
        <v>5571.9975999999997</v>
      </c>
      <c r="K279" s="74"/>
      <c r="L279" s="9" t="s">
        <v>103</v>
      </c>
      <c r="M279" s="9" t="s">
        <v>73</v>
      </c>
      <c r="N279" s="9" t="s">
        <v>42</v>
      </c>
      <c r="O279" s="7" t="s">
        <v>104</v>
      </c>
      <c r="P279" s="7" t="s">
        <v>1555</v>
      </c>
      <c r="Q279" s="7" t="s">
        <v>105</v>
      </c>
    </row>
    <row r="280" spans="1:18" ht="94.5" outlineLevel="1" x14ac:dyDescent="0.2">
      <c r="A280" s="13" t="s">
        <v>1556</v>
      </c>
      <c r="B280" s="9" t="s">
        <v>106</v>
      </c>
      <c r="C280" s="9" t="s">
        <v>34</v>
      </c>
      <c r="D280" s="10" t="s">
        <v>107</v>
      </c>
      <c r="E280" s="10" t="s">
        <v>108</v>
      </c>
      <c r="F280" s="10" t="s">
        <v>37</v>
      </c>
      <c r="G280" s="9" t="s">
        <v>38</v>
      </c>
      <c r="H280" s="9" t="s">
        <v>39</v>
      </c>
      <c r="I280" s="9" t="s">
        <v>1578</v>
      </c>
      <c r="J280" s="11">
        <v>11916.94866</v>
      </c>
      <c r="K280" s="74"/>
      <c r="L280" s="9" t="s">
        <v>109</v>
      </c>
      <c r="M280" s="9" t="s">
        <v>73</v>
      </c>
      <c r="N280" s="9" t="s">
        <v>42</v>
      </c>
      <c r="O280" s="7" t="s">
        <v>104</v>
      </c>
      <c r="P280" s="7" t="s">
        <v>1555</v>
      </c>
      <c r="Q280" s="7" t="s">
        <v>105</v>
      </c>
    </row>
    <row r="281" spans="1:18" ht="18.75" customHeight="1" x14ac:dyDescent="0.2">
      <c r="A281" s="320" t="s">
        <v>110</v>
      </c>
      <c r="B281" s="321"/>
      <c r="C281" s="321"/>
      <c r="D281" s="321"/>
      <c r="E281" s="321"/>
      <c r="F281" s="321"/>
      <c r="G281" s="321"/>
      <c r="H281" s="321"/>
      <c r="I281" s="321"/>
      <c r="J281" s="321"/>
      <c r="K281" s="321"/>
      <c r="L281" s="321"/>
      <c r="M281" s="321"/>
      <c r="N281" s="321"/>
      <c r="O281" s="321"/>
      <c r="P281" s="321"/>
      <c r="Q281" s="322"/>
    </row>
    <row r="282" spans="1:18" ht="15.75" outlineLevel="1" x14ac:dyDescent="0.25">
      <c r="A282" s="323" t="s">
        <v>99</v>
      </c>
      <c r="B282" s="324"/>
      <c r="C282" s="324"/>
      <c r="D282" s="324"/>
      <c r="E282" s="324"/>
      <c r="F282" s="324"/>
      <c r="G282" s="324"/>
      <c r="H282" s="324"/>
      <c r="I282" s="325"/>
      <c r="J282" s="11">
        <f>+SUM(J283:J291)</f>
        <v>12319.3</v>
      </c>
      <c r="K282" s="12"/>
      <c r="L282" s="9"/>
      <c r="M282" s="9"/>
      <c r="N282" s="9"/>
      <c r="O282" s="7"/>
      <c r="P282" s="7"/>
      <c r="Q282" s="7"/>
    </row>
    <row r="283" spans="1:18" ht="78.75" outlineLevel="1" x14ac:dyDescent="0.2">
      <c r="A283" s="13" t="s">
        <v>1421</v>
      </c>
      <c r="B283" s="9" t="s">
        <v>1199</v>
      </c>
      <c r="C283" s="9" t="s">
        <v>34</v>
      </c>
      <c r="D283" s="10" t="s">
        <v>124</v>
      </c>
      <c r="E283" s="30" t="s">
        <v>125</v>
      </c>
      <c r="F283" s="10" t="s">
        <v>113</v>
      </c>
      <c r="G283" s="9" t="s">
        <v>38</v>
      </c>
      <c r="H283" s="9" t="s">
        <v>39</v>
      </c>
      <c r="I283" s="9" t="s">
        <v>126</v>
      </c>
      <c r="J283" s="11">
        <v>15.88</v>
      </c>
      <c r="K283" s="12">
        <v>226</v>
      </c>
      <c r="L283" s="9" t="s">
        <v>127</v>
      </c>
      <c r="M283" s="9" t="s">
        <v>115</v>
      </c>
      <c r="N283" s="9" t="s">
        <v>1249</v>
      </c>
      <c r="O283" s="7" t="s">
        <v>104</v>
      </c>
      <c r="P283" s="7" t="s">
        <v>1555</v>
      </c>
      <c r="Q283" s="18" t="s">
        <v>128</v>
      </c>
    </row>
    <row r="284" spans="1:18" ht="78.75" outlineLevel="1" x14ac:dyDescent="0.2">
      <c r="A284" s="13" t="s">
        <v>1422</v>
      </c>
      <c r="B284" s="9" t="s">
        <v>1171</v>
      </c>
      <c r="C284" s="9" t="s">
        <v>34</v>
      </c>
      <c r="D284" s="10" t="s">
        <v>129</v>
      </c>
      <c r="E284" s="30" t="s">
        <v>130</v>
      </c>
      <c r="F284" s="10" t="s">
        <v>113</v>
      </c>
      <c r="G284" s="9" t="s">
        <v>38</v>
      </c>
      <c r="H284" s="9" t="s">
        <v>39</v>
      </c>
      <c r="I284" s="9" t="s">
        <v>131</v>
      </c>
      <c r="J284" s="11">
        <v>94.41</v>
      </c>
      <c r="K284" s="12">
        <v>310</v>
      </c>
      <c r="L284" s="9" t="s">
        <v>132</v>
      </c>
      <c r="M284" s="9" t="s">
        <v>115</v>
      </c>
      <c r="N284" s="9" t="s">
        <v>1250</v>
      </c>
      <c r="O284" s="7" t="s">
        <v>104</v>
      </c>
      <c r="P284" s="7" t="s">
        <v>1555</v>
      </c>
      <c r="Q284" s="18" t="s">
        <v>128</v>
      </c>
    </row>
    <row r="285" spans="1:18" ht="78.75" outlineLevel="1" x14ac:dyDescent="0.2">
      <c r="A285" s="13" t="s">
        <v>1423</v>
      </c>
      <c r="B285" s="9" t="s">
        <v>1182</v>
      </c>
      <c r="C285" s="9" t="s">
        <v>34</v>
      </c>
      <c r="D285" s="10" t="s">
        <v>133</v>
      </c>
      <c r="E285" s="30" t="s">
        <v>134</v>
      </c>
      <c r="F285" s="10" t="s">
        <v>113</v>
      </c>
      <c r="G285" s="9" t="s">
        <v>38</v>
      </c>
      <c r="H285" s="9" t="s">
        <v>39</v>
      </c>
      <c r="I285" s="9" t="s">
        <v>135</v>
      </c>
      <c r="J285" s="11">
        <v>148.76</v>
      </c>
      <c r="K285" s="12">
        <v>352.08300000000003</v>
      </c>
      <c r="L285" s="9" t="s">
        <v>136</v>
      </c>
      <c r="M285" s="9" t="s">
        <v>115</v>
      </c>
      <c r="N285" s="9" t="s">
        <v>1251</v>
      </c>
      <c r="O285" s="7" t="s">
        <v>104</v>
      </c>
      <c r="P285" s="7" t="s">
        <v>1555</v>
      </c>
      <c r="Q285" s="18" t="s">
        <v>128</v>
      </c>
    </row>
    <row r="286" spans="1:18" ht="220.5" outlineLevel="1" x14ac:dyDescent="0.2">
      <c r="A286" s="13" t="s">
        <v>1424</v>
      </c>
      <c r="B286" s="9" t="s">
        <v>137</v>
      </c>
      <c r="C286" s="9" t="s">
        <v>34</v>
      </c>
      <c r="D286" s="10" t="s">
        <v>138</v>
      </c>
      <c r="E286" s="30" t="s">
        <v>139</v>
      </c>
      <c r="F286" s="10" t="s">
        <v>113</v>
      </c>
      <c r="G286" s="9" t="s">
        <v>38</v>
      </c>
      <c r="H286" s="9" t="s">
        <v>39</v>
      </c>
      <c r="I286" s="9" t="s">
        <v>140</v>
      </c>
      <c r="J286" s="11">
        <v>1854.61</v>
      </c>
      <c r="K286" s="12" t="s">
        <v>117</v>
      </c>
      <c r="L286" s="9" t="s">
        <v>141</v>
      </c>
      <c r="M286" s="9" t="s">
        <v>142</v>
      </c>
      <c r="N286" s="9" t="s">
        <v>42</v>
      </c>
      <c r="O286" s="7" t="s">
        <v>143</v>
      </c>
      <c r="P286" s="7" t="s">
        <v>1555</v>
      </c>
      <c r="Q286" s="18" t="s">
        <v>4113</v>
      </c>
    </row>
    <row r="287" spans="1:18" ht="94.5" outlineLevel="1" x14ac:dyDescent="0.2">
      <c r="A287" s="13" t="s">
        <v>1425</v>
      </c>
      <c r="B287" s="19" t="s">
        <v>144</v>
      </c>
      <c r="C287" s="19" t="s">
        <v>34</v>
      </c>
      <c r="D287" s="30" t="s">
        <v>145</v>
      </c>
      <c r="E287" s="30" t="s">
        <v>146</v>
      </c>
      <c r="F287" s="30" t="s">
        <v>113</v>
      </c>
      <c r="G287" s="19" t="s">
        <v>38</v>
      </c>
      <c r="H287" s="19" t="s">
        <v>39</v>
      </c>
      <c r="I287" s="19" t="s">
        <v>147</v>
      </c>
      <c r="J287" s="31">
        <v>1368.21</v>
      </c>
      <c r="K287" s="32" t="s">
        <v>117</v>
      </c>
      <c r="L287" s="19" t="s">
        <v>148</v>
      </c>
      <c r="M287" s="19" t="s">
        <v>149</v>
      </c>
      <c r="N287" s="19" t="s">
        <v>42</v>
      </c>
      <c r="O287" s="111" t="s">
        <v>150</v>
      </c>
      <c r="P287" s="111" t="s">
        <v>1555</v>
      </c>
      <c r="Q287" s="33" t="s">
        <v>151</v>
      </c>
      <c r="R287" s="95" t="s">
        <v>1537</v>
      </c>
    </row>
    <row r="288" spans="1:18" ht="94.5" outlineLevel="1" x14ac:dyDescent="0.2">
      <c r="A288" s="13" t="s">
        <v>1426</v>
      </c>
      <c r="B288" s="19" t="s">
        <v>152</v>
      </c>
      <c r="C288" s="19" t="s">
        <v>34</v>
      </c>
      <c r="D288" s="30" t="s">
        <v>153</v>
      </c>
      <c r="E288" s="30" t="s">
        <v>154</v>
      </c>
      <c r="F288" s="30" t="s">
        <v>113</v>
      </c>
      <c r="G288" s="19" t="s">
        <v>38</v>
      </c>
      <c r="H288" s="19" t="s">
        <v>39</v>
      </c>
      <c r="I288" s="19" t="s">
        <v>155</v>
      </c>
      <c r="J288" s="31">
        <v>3930.48</v>
      </c>
      <c r="K288" s="32" t="s">
        <v>117</v>
      </c>
      <c r="L288" s="19" t="s">
        <v>156</v>
      </c>
      <c r="M288" s="19" t="s">
        <v>149</v>
      </c>
      <c r="N288" s="19" t="s">
        <v>42</v>
      </c>
      <c r="O288" s="111" t="s">
        <v>150</v>
      </c>
      <c r="P288" s="111" t="s">
        <v>1555</v>
      </c>
      <c r="Q288" s="33" t="s">
        <v>151</v>
      </c>
    </row>
    <row r="289" spans="1:18" ht="94.5" outlineLevel="1" x14ac:dyDescent="0.2">
      <c r="A289" s="13" t="s">
        <v>1427</v>
      </c>
      <c r="B289" s="19" t="s">
        <v>157</v>
      </c>
      <c r="C289" s="19" t="s">
        <v>34</v>
      </c>
      <c r="D289" s="30" t="s">
        <v>158</v>
      </c>
      <c r="E289" s="30" t="s">
        <v>159</v>
      </c>
      <c r="F289" s="30" t="s">
        <v>113</v>
      </c>
      <c r="G289" s="19" t="s">
        <v>38</v>
      </c>
      <c r="H289" s="19" t="s">
        <v>39</v>
      </c>
      <c r="I289" s="19" t="s">
        <v>160</v>
      </c>
      <c r="J289" s="31">
        <v>4764.76</v>
      </c>
      <c r="K289" s="32" t="s">
        <v>117</v>
      </c>
      <c r="L289" s="19" t="s">
        <v>161</v>
      </c>
      <c r="M289" s="19" t="s">
        <v>149</v>
      </c>
      <c r="N289" s="19" t="s">
        <v>42</v>
      </c>
      <c r="O289" s="111" t="s">
        <v>150</v>
      </c>
      <c r="P289" s="111" t="s">
        <v>1555</v>
      </c>
      <c r="Q289" s="33" t="s">
        <v>151</v>
      </c>
    </row>
    <row r="290" spans="1:18" ht="78.75" outlineLevel="1" x14ac:dyDescent="0.2">
      <c r="A290" s="13" t="s">
        <v>1428</v>
      </c>
      <c r="B290" s="19" t="s">
        <v>1387</v>
      </c>
      <c r="C290" s="19" t="s">
        <v>34</v>
      </c>
      <c r="D290" s="30">
        <v>999826</v>
      </c>
      <c r="E290" s="30" t="s">
        <v>162</v>
      </c>
      <c r="F290" s="30" t="s">
        <v>113</v>
      </c>
      <c r="G290" s="19" t="s">
        <v>38</v>
      </c>
      <c r="H290" s="19" t="s">
        <v>39</v>
      </c>
      <c r="I290" s="19" t="s">
        <v>155</v>
      </c>
      <c r="J290" s="31">
        <v>103.13</v>
      </c>
      <c r="K290" s="32" t="s">
        <v>117</v>
      </c>
      <c r="L290" s="19" t="s">
        <v>163</v>
      </c>
      <c r="M290" s="19" t="s">
        <v>115</v>
      </c>
      <c r="N290" s="19" t="s">
        <v>42</v>
      </c>
      <c r="O290" s="111" t="s">
        <v>150</v>
      </c>
      <c r="P290" s="111" t="s">
        <v>1555</v>
      </c>
      <c r="Q290" s="33" t="s">
        <v>151</v>
      </c>
    </row>
    <row r="291" spans="1:18" ht="78.75" outlineLevel="1" x14ac:dyDescent="0.2">
      <c r="A291" s="13" t="s">
        <v>1429</v>
      </c>
      <c r="B291" s="19" t="s">
        <v>1388</v>
      </c>
      <c r="C291" s="19" t="s">
        <v>34</v>
      </c>
      <c r="D291" s="30" t="s">
        <v>164</v>
      </c>
      <c r="E291" s="30" t="s">
        <v>165</v>
      </c>
      <c r="F291" s="30" t="s">
        <v>113</v>
      </c>
      <c r="G291" s="19" t="s">
        <v>38</v>
      </c>
      <c r="H291" s="19" t="s">
        <v>39</v>
      </c>
      <c r="I291" s="19" t="s">
        <v>114</v>
      </c>
      <c r="J291" s="31">
        <v>39.06</v>
      </c>
      <c r="K291" s="32" t="s">
        <v>117</v>
      </c>
      <c r="L291" s="19" t="s">
        <v>166</v>
      </c>
      <c r="M291" s="19" t="s">
        <v>115</v>
      </c>
      <c r="N291" s="19" t="s">
        <v>42</v>
      </c>
      <c r="O291" s="111" t="s">
        <v>150</v>
      </c>
      <c r="P291" s="111" t="s">
        <v>1555</v>
      </c>
      <c r="Q291" s="33" t="s">
        <v>151</v>
      </c>
    </row>
    <row r="292" spans="1:18" ht="20.25" x14ac:dyDescent="0.2">
      <c r="A292" s="320" t="s">
        <v>168</v>
      </c>
      <c r="B292" s="321"/>
      <c r="C292" s="321"/>
      <c r="D292" s="321"/>
      <c r="E292" s="321"/>
      <c r="F292" s="321"/>
      <c r="G292" s="321"/>
      <c r="H292" s="321"/>
      <c r="I292" s="321"/>
      <c r="J292" s="321"/>
      <c r="K292" s="321"/>
      <c r="L292" s="321"/>
      <c r="M292" s="321"/>
      <c r="N292" s="321"/>
      <c r="O292" s="321"/>
      <c r="P292" s="321"/>
      <c r="Q292" s="322"/>
    </row>
    <row r="293" spans="1:18" ht="15.75" customHeight="1" outlineLevel="1" x14ac:dyDescent="0.25">
      <c r="A293" s="323" t="s">
        <v>99</v>
      </c>
      <c r="B293" s="324"/>
      <c r="C293" s="324"/>
      <c r="D293" s="324"/>
      <c r="E293" s="324"/>
      <c r="F293" s="324"/>
      <c r="G293" s="324"/>
      <c r="H293" s="324"/>
      <c r="I293" s="325"/>
      <c r="J293" s="11">
        <f>SUM(J294:J351)</f>
        <v>122607.40005000005</v>
      </c>
      <c r="K293" s="12"/>
      <c r="L293" s="9"/>
      <c r="M293" s="9"/>
      <c r="N293" s="9"/>
      <c r="O293" s="7"/>
      <c r="P293" s="7"/>
      <c r="Q293" s="7"/>
    </row>
    <row r="294" spans="1:18" ht="94.5" outlineLevel="1" x14ac:dyDescent="0.2">
      <c r="A294" s="13" t="s">
        <v>1430</v>
      </c>
      <c r="B294" s="19" t="s">
        <v>1169</v>
      </c>
      <c r="C294" s="19" t="s">
        <v>34</v>
      </c>
      <c r="D294" s="30" t="s">
        <v>176</v>
      </c>
      <c r="E294" s="37" t="s">
        <v>177</v>
      </c>
      <c r="F294" s="19">
        <v>1132</v>
      </c>
      <c r="G294" s="35" t="s">
        <v>38</v>
      </c>
      <c r="H294" s="9" t="s">
        <v>39</v>
      </c>
      <c r="I294" s="35" t="s">
        <v>1316</v>
      </c>
      <c r="J294" s="38">
        <v>1574.9966099999999</v>
      </c>
      <c r="K294" s="32">
        <v>2390</v>
      </c>
      <c r="L294" s="35" t="s">
        <v>178</v>
      </c>
      <c r="M294" s="19" t="s">
        <v>115</v>
      </c>
      <c r="N294" s="111" t="s">
        <v>42</v>
      </c>
      <c r="O294" s="111" t="s">
        <v>104</v>
      </c>
      <c r="P294" s="111" t="s">
        <v>1581</v>
      </c>
      <c r="Q294" s="129" t="s">
        <v>1403</v>
      </c>
      <c r="R294" s="113"/>
    </row>
    <row r="295" spans="1:18" ht="94.5" outlineLevel="1" x14ac:dyDescent="0.2">
      <c r="A295" s="13" t="s">
        <v>1431</v>
      </c>
      <c r="B295" s="19" t="s">
        <v>1170</v>
      </c>
      <c r="C295" s="19" t="s">
        <v>34</v>
      </c>
      <c r="D295" s="30" t="s">
        <v>180</v>
      </c>
      <c r="E295" s="37" t="s">
        <v>181</v>
      </c>
      <c r="F295" s="19">
        <v>1132</v>
      </c>
      <c r="G295" s="35" t="s">
        <v>38</v>
      </c>
      <c r="H295" s="9" t="s">
        <v>39</v>
      </c>
      <c r="I295" s="35" t="s">
        <v>1317</v>
      </c>
      <c r="J295" s="38">
        <v>2550.6012099999998</v>
      </c>
      <c r="K295" s="32">
        <v>2840</v>
      </c>
      <c r="L295" s="35" t="s">
        <v>182</v>
      </c>
      <c r="M295" s="19" t="s">
        <v>115</v>
      </c>
      <c r="N295" s="39" t="s">
        <v>42</v>
      </c>
      <c r="O295" s="29" t="s">
        <v>104</v>
      </c>
      <c r="P295" s="7" t="s">
        <v>1581</v>
      </c>
      <c r="Q295" s="29" t="s">
        <v>1403</v>
      </c>
    </row>
    <row r="296" spans="1:18" ht="94.5" outlineLevel="1" x14ac:dyDescent="0.2">
      <c r="A296" s="13" t="s">
        <v>1432</v>
      </c>
      <c r="B296" s="19" t="s">
        <v>1171</v>
      </c>
      <c r="C296" s="19" t="s">
        <v>34</v>
      </c>
      <c r="D296" s="30" t="s">
        <v>183</v>
      </c>
      <c r="E296" s="37" t="s">
        <v>184</v>
      </c>
      <c r="F296" s="19">
        <v>1132</v>
      </c>
      <c r="G296" s="35" t="s">
        <v>38</v>
      </c>
      <c r="H296" s="9" t="s">
        <v>39</v>
      </c>
      <c r="I296" s="35" t="s">
        <v>1318</v>
      </c>
      <c r="J296" s="38">
        <v>1868.3153199999999</v>
      </c>
      <c r="K296" s="32">
        <v>2560</v>
      </c>
      <c r="L296" s="35" t="s">
        <v>185</v>
      </c>
      <c r="M296" s="19" t="s">
        <v>115</v>
      </c>
      <c r="N296" s="87" t="s">
        <v>42</v>
      </c>
      <c r="O296" s="29" t="s">
        <v>104</v>
      </c>
      <c r="P296" s="7" t="s">
        <v>1581</v>
      </c>
      <c r="Q296" s="29" t="s">
        <v>1403</v>
      </c>
    </row>
    <row r="297" spans="1:18" ht="94.5" outlineLevel="1" x14ac:dyDescent="0.2">
      <c r="A297" s="13" t="s">
        <v>1433</v>
      </c>
      <c r="B297" s="19" t="s">
        <v>1172</v>
      </c>
      <c r="C297" s="19" t="s">
        <v>34</v>
      </c>
      <c r="D297" s="30" t="s">
        <v>186</v>
      </c>
      <c r="E297" s="37" t="s">
        <v>187</v>
      </c>
      <c r="F297" s="19">
        <v>1132</v>
      </c>
      <c r="G297" s="35" t="s">
        <v>38</v>
      </c>
      <c r="H297" s="9" t="s">
        <v>39</v>
      </c>
      <c r="I297" s="35" t="s">
        <v>1319</v>
      </c>
      <c r="J297" s="38">
        <v>1616.44353</v>
      </c>
      <c r="K297" s="32">
        <v>2580</v>
      </c>
      <c r="L297" s="35" t="s">
        <v>188</v>
      </c>
      <c r="M297" s="19" t="s">
        <v>115</v>
      </c>
      <c r="N297" s="29" t="s">
        <v>1275</v>
      </c>
      <c r="O297" s="29" t="s">
        <v>104</v>
      </c>
      <c r="P297" s="7" t="s">
        <v>1581</v>
      </c>
      <c r="Q297" s="29" t="s">
        <v>128</v>
      </c>
    </row>
    <row r="298" spans="1:18" ht="94.5" outlineLevel="1" x14ac:dyDescent="0.2">
      <c r="A298" s="13" t="s">
        <v>1434</v>
      </c>
      <c r="B298" s="19" t="s">
        <v>1173</v>
      </c>
      <c r="C298" s="19" t="s">
        <v>34</v>
      </c>
      <c r="D298" s="30" t="s">
        <v>189</v>
      </c>
      <c r="E298" s="37" t="s">
        <v>190</v>
      </c>
      <c r="F298" s="19">
        <v>1132</v>
      </c>
      <c r="G298" s="35" t="s">
        <v>38</v>
      </c>
      <c r="H298" s="9" t="s">
        <v>39</v>
      </c>
      <c r="I298" s="35" t="s">
        <v>1320</v>
      </c>
      <c r="J298" s="38">
        <v>1922.5159699999999</v>
      </c>
      <c r="K298" s="32">
        <v>2940</v>
      </c>
      <c r="L298" s="35" t="s">
        <v>191</v>
      </c>
      <c r="M298" s="19" t="s">
        <v>115</v>
      </c>
      <c r="N298" s="29" t="s">
        <v>1276</v>
      </c>
      <c r="O298" s="29" t="s">
        <v>104</v>
      </c>
      <c r="P298" s="7" t="s">
        <v>1581</v>
      </c>
      <c r="Q298" s="29" t="s">
        <v>128</v>
      </c>
    </row>
    <row r="299" spans="1:18" ht="94.5" outlineLevel="1" x14ac:dyDescent="0.2">
      <c r="A299" s="13" t="s">
        <v>1435</v>
      </c>
      <c r="B299" s="19" t="s">
        <v>1174</v>
      </c>
      <c r="C299" s="19" t="s">
        <v>34</v>
      </c>
      <c r="D299" s="30" t="s">
        <v>192</v>
      </c>
      <c r="E299" s="37" t="s">
        <v>193</v>
      </c>
      <c r="F299" s="19">
        <v>1132</v>
      </c>
      <c r="G299" s="35" t="s">
        <v>38</v>
      </c>
      <c r="H299" s="9" t="s">
        <v>39</v>
      </c>
      <c r="I299" s="35" t="s">
        <v>1321</v>
      </c>
      <c r="J299" s="38">
        <v>2659.0016099999998</v>
      </c>
      <c r="K299" s="32">
        <v>3810</v>
      </c>
      <c r="L299" s="35" t="s">
        <v>194</v>
      </c>
      <c r="M299" s="19" t="s">
        <v>115</v>
      </c>
      <c r="N299" s="29" t="s">
        <v>1252</v>
      </c>
      <c r="O299" s="29" t="s">
        <v>104</v>
      </c>
      <c r="P299" s="7" t="s">
        <v>1581</v>
      </c>
      <c r="Q299" s="29" t="s">
        <v>128</v>
      </c>
    </row>
    <row r="300" spans="1:18" ht="94.5" outlineLevel="1" x14ac:dyDescent="0.2">
      <c r="A300" s="13" t="s">
        <v>1436</v>
      </c>
      <c r="B300" s="19" t="s">
        <v>1175</v>
      </c>
      <c r="C300" s="19" t="s">
        <v>34</v>
      </c>
      <c r="D300" s="30" t="s">
        <v>195</v>
      </c>
      <c r="E300" s="37" t="s">
        <v>196</v>
      </c>
      <c r="F300" s="19">
        <v>1132</v>
      </c>
      <c r="G300" s="35" t="s">
        <v>38</v>
      </c>
      <c r="H300" s="9" t="s">
        <v>39</v>
      </c>
      <c r="I300" s="35" t="s">
        <v>1322</v>
      </c>
      <c r="J300" s="38">
        <v>3054.34476</v>
      </c>
      <c r="K300" s="31">
        <v>3680</v>
      </c>
      <c r="L300" s="35" t="s">
        <v>197</v>
      </c>
      <c r="M300" s="19" t="s">
        <v>115</v>
      </c>
      <c r="N300" s="29" t="s">
        <v>1277</v>
      </c>
      <c r="O300" s="29" t="s">
        <v>104</v>
      </c>
      <c r="P300" s="7" t="s">
        <v>1581</v>
      </c>
      <c r="Q300" s="29" t="s">
        <v>128</v>
      </c>
    </row>
    <row r="301" spans="1:18" ht="94.5" outlineLevel="1" x14ac:dyDescent="0.2">
      <c r="A301" s="13" t="s">
        <v>1437</v>
      </c>
      <c r="B301" s="19" t="s">
        <v>1176</v>
      </c>
      <c r="C301" s="19" t="s">
        <v>34</v>
      </c>
      <c r="D301" s="30" t="s">
        <v>198</v>
      </c>
      <c r="E301" s="37" t="s">
        <v>199</v>
      </c>
      <c r="F301" s="19">
        <v>1132</v>
      </c>
      <c r="G301" s="35" t="s">
        <v>38</v>
      </c>
      <c r="H301" s="9" t="s">
        <v>39</v>
      </c>
      <c r="I301" s="35" t="s">
        <v>1323</v>
      </c>
      <c r="J301" s="38">
        <v>1616.44353</v>
      </c>
      <c r="K301" s="31">
        <v>2580</v>
      </c>
      <c r="L301" s="35" t="s">
        <v>200</v>
      </c>
      <c r="M301" s="19" t="s">
        <v>115</v>
      </c>
      <c r="N301" s="29" t="s">
        <v>1582</v>
      </c>
      <c r="O301" s="29" t="s">
        <v>104</v>
      </c>
      <c r="P301" s="7" t="s">
        <v>1581</v>
      </c>
      <c r="Q301" s="29" t="s">
        <v>128</v>
      </c>
    </row>
    <row r="302" spans="1:18" ht="94.5" outlineLevel="1" x14ac:dyDescent="0.2">
      <c r="A302" s="13" t="s">
        <v>1438</v>
      </c>
      <c r="B302" s="19" t="s">
        <v>1177</v>
      </c>
      <c r="C302" s="19" t="s">
        <v>34</v>
      </c>
      <c r="D302" s="30" t="s">
        <v>201</v>
      </c>
      <c r="E302" s="37" t="s">
        <v>202</v>
      </c>
      <c r="F302" s="19">
        <v>1132</v>
      </c>
      <c r="G302" s="35" t="s">
        <v>38</v>
      </c>
      <c r="H302" s="9" t="s">
        <v>39</v>
      </c>
      <c r="I302" s="35" t="s">
        <v>1324</v>
      </c>
      <c r="J302" s="38">
        <v>1922.51596</v>
      </c>
      <c r="K302" s="31">
        <v>2940</v>
      </c>
      <c r="L302" s="35" t="s">
        <v>203</v>
      </c>
      <c r="M302" s="19" t="s">
        <v>115</v>
      </c>
      <c r="N302" s="29" t="s">
        <v>1278</v>
      </c>
      <c r="O302" s="29" t="s">
        <v>104</v>
      </c>
      <c r="P302" s="7" t="s">
        <v>1581</v>
      </c>
      <c r="Q302" s="29" t="s">
        <v>128</v>
      </c>
    </row>
    <row r="303" spans="1:18" ht="94.5" outlineLevel="1" x14ac:dyDescent="0.2">
      <c r="A303" s="13" t="s">
        <v>1439</v>
      </c>
      <c r="B303" s="19" t="s">
        <v>1178</v>
      </c>
      <c r="C303" s="19" t="s">
        <v>34</v>
      </c>
      <c r="D303" s="30" t="s">
        <v>204</v>
      </c>
      <c r="E303" s="37" t="s">
        <v>205</v>
      </c>
      <c r="F303" s="19">
        <v>1132</v>
      </c>
      <c r="G303" s="35" t="s">
        <v>38</v>
      </c>
      <c r="H303" s="9" t="s">
        <v>39</v>
      </c>
      <c r="I303" s="35" t="s">
        <v>1325</v>
      </c>
      <c r="J303" s="38">
        <v>2659.0016099999998</v>
      </c>
      <c r="K303" s="31">
        <v>3810</v>
      </c>
      <c r="L303" s="35" t="s">
        <v>206</v>
      </c>
      <c r="M303" s="19" t="s">
        <v>115</v>
      </c>
      <c r="N303" s="7" t="s">
        <v>42</v>
      </c>
      <c r="O303" s="29" t="s">
        <v>104</v>
      </c>
      <c r="P303" s="7" t="s">
        <v>1581</v>
      </c>
      <c r="Q303" s="129" t="s">
        <v>1403</v>
      </c>
    </row>
    <row r="304" spans="1:18" ht="94.5" outlineLevel="1" x14ac:dyDescent="0.2">
      <c r="A304" s="13" t="s">
        <v>1440</v>
      </c>
      <c r="B304" s="19" t="s">
        <v>1179</v>
      </c>
      <c r="C304" s="19" t="s">
        <v>34</v>
      </c>
      <c r="D304" s="30" t="s">
        <v>207</v>
      </c>
      <c r="E304" s="37" t="s">
        <v>208</v>
      </c>
      <c r="F304" s="19">
        <v>1132</v>
      </c>
      <c r="G304" s="35" t="s">
        <v>38</v>
      </c>
      <c r="H304" s="9" t="s">
        <v>39</v>
      </c>
      <c r="I304" s="35" t="s">
        <v>1326</v>
      </c>
      <c r="J304" s="38">
        <v>1616.44354</v>
      </c>
      <c r="K304" s="31">
        <v>2580</v>
      </c>
      <c r="L304" s="35" t="s">
        <v>209</v>
      </c>
      <c r="M304" s="19" t="s">
        <v>115</v>
      </c>
      <c r="N304" s="29" t="s">
        <v>1253</v>
      </c>
      <c r="O304" s="29" t="s">
        <v>104</v>
      </c>
      <c r="P304" s="7" t="s">
        <v>1581</v>
      </c>
      <c r="Q304" s="29" t="s">
        <v>128</v>
      </c>
    </row>
    <row r="305" spans="1:17" ht="94.5" outlineLevel="1" x14ac:dyDescent="0.2">
      <c r="A305" s="13" t="s">
        <v>1441</v>
      </c>
      <c r="B305" s="19" t="s">
        <v>1180</v>
      </c>
      <c r="C305" s="19" t="s">
        <v>34</v>
      </c>
      <c r="D305" s="30" t="s">
        <v>210</v>
      </c>
      <c r="E305" s="37" t="s">
        <v>211</v>
      </c>
      <c r="F305" s="19">
        <v>1132</v>
      </c>
      <c r="G305" s="35" t="s">
        <v>38</v>
      </c>
      <c r="H305" s="9" t="s">
        <v>39</v>
      </c>
      <c r="I305" s="35" t="s">
        <v>1327</v>
      </c>
      <c r="J305" s="38">
        <v>1922.5159699999999</v>
      </c>
      <c r="K305" s="31">
        <v>2940</v>
      </c>
      <c r="L305" s="35" t="s">
        <v>212</v>
      </c>
      <c r="M305" s="19" t="s">
        <v>115</v>
      </c>
      <c r="N305" s="29" t="s">
        <v>1254</v>
      </c>
      <c r="O305" s="29" t="s">
        <v>104</v>
      </c>
      <c r="P305" s="7" t="s">
        <v>1581</v>
      </c>
      <c r="Q305" s="29" t="s">
        <v>128</v>
      </c>
    </row>
    <row r="306" spans="1:17" ht="94.5" outlineLevel="1" x14ac:dyDescent="0.2">
      <c r="A306" s="13" t="s">
        <v>1442</v>
      </c>
      <c r="B306" s="19" t="s">
        <v>1181</v>
      </c>
      <c r="C306" s="19" t="s">
        <v>34</v>
      </c>
      <c r="D306" s="30" t="s">
        <v>213</v>
      </c>
      <c r="E306" s="37" t="s">
        <v>214</v>
      </c>
      <c r="F306" s="19">
        <v>1132</v>
      </c>
      <c r="G306" s="35" t="s">
        <v>38</v>
      </c>
      <c r="H306" s="9" t="s">
        <v>39</v>
      </c>
      <c r="I306" s="35" t="s">
        <v>1328</v>
      </c>
      <c r="J306" s="38">
        <v>2659.0016099999998</v>
      </c>
      <c r="K306" s="31">
        <v>3810</v>
      </c>
      <c r="L306" s="35" t="s">
        <v>215</v>
      </c>
      <c r="M306" s="19" t="s">
        <v>115</v>
      </c>
      <c r="N306" s="29" t="s">
        <v>1255</v>
      </c>
      <c r="O306" s="29" t="s">
        <v>104</v>
      </c>
      <c r="P306" s="7" t="s">
        <v>1581</v>
      </c>
      <c r="Q306" s="29" t="s">
        <v>128</v>
      </c>
    </row>
    <row r="307" spans="1:17" ht="94.5" outlineLevel="1" x14ac:dyDescent="0.2">
      <c r="A307" s="13" t="s">
        <v>1443</v>
      </c>
      <c r="B307" s="19" t="s">
        <v>1182</v>
      </c>
      <c r="C307" s="19" t="s">
        <v>34</v>
      </c>
      <c r="D307" s="30" t="s">
        <v>216</v>
      </c>
      <c r="E307" s="37" t="s">
        <v>217</v>
      </c>
      <c r="F307" s="19">
        <v>1132</v>
      </c>
      <c r="G307" s="35" t="s">
        <v>38</v>
      </c>
      <c r="H307" s="9" t="s">
        <v>39</v>
      </c>
      <c r="I307" s="35" t="s">
        <v>1329</v>
      </c>
      <c r="J307" s="38">
        <v>1421.9599700000001</v>
      </c>
      <c r="K307" s="31">
        <v>2330</v>
      </c>
      <c r="L307" s="35" t="s">
        <v>218</v>
      </c>
      <c r="M307" s="19" t="s">
        <v>115</v>
      </c>
      <c r="N307" s="29" t="s">
        <v>1279</v>
      </c>
      <c r="O307" s="29" t="s">
        <v>104</v>
      </c>
      <c r="P307" s="7" t="s">
        <v>1581</v>
      </c>
      <c r="Q307" s="29" t="s">
        <v>128</v>
      </c>
    </row>
    <row r="308" spans="1:17" ht="94.5" outlineLevel="1" x14ac:dyDescent="0.2">
      <c r="A308" s="13" t="s">
        <v>1444</v>
      </c>
      <c r="B308" s="19" t="s">
        <v>1184</v>
      </c>
      <c r="C308" s="19" t="s">
        <v>34</v>
      </c>
      <c r="D308" s="30" t="s">
        <v>219</v>
      </c>
      <c r="E308" s="37" t="s">
        <v>220</v>
      </c>
      <c r="F308" s="19">
        <v>1132</v>
      </c>
      <c r="G308" s="35" t="s">
        <v>38</v>
      </c>
      <c r="H308" s="9" t="s">
        <v>39</v>
      </c>
      <c r="I308" s="35" t="s">
        <v>1330</v>
      </c>
      <c r="J308" s="38">
        <v>1616.44353</v>
      </c>
      <c r="K308" s="31">
        <v>2580</v>
      </c>
      <c r="L308" s="35" t="s">
        <v>221</v>
      </c>
      <c r="M308" s="19" t="s">
        <v>115</v>
      </c>
      <c r="N308" s="29" t="s">
        <v>1256</v>
      </c>
      <c r="O308" s="29" t="s">
        <v>104</v>
      </c>
      <c r="P308" s="7" t="s">
        <v>1581</v>
      </c>
      <c r="Q308" s="29" t="s">
        <v>128</v>
      </c>
    </row>
    <row r="309" spans="1:17" ht="94.5" outlineLevel="1" x14ac:dyDescent="0.2">
      <c r="A309" s="13" t="s">
        <v>1445</v>
      </c>
      <c r="B309" s="19" t="s">
        <v>1185</v>
      </c>
      <c r="C309" s="19" t="s">
        <v>34</v>
      </c>
      <c r="D309" s="30" t="s">
        <v>222</v>
      </c>
      <c r="E309" s="37" t="s">
        <v>223</v>
      </c>
      <c r="F309" s="19">
        <v>1132</v>
      </c>
      <c r="G309" s="35" t="s">
        <v>38</v>
      </c>
      <c r="H309" s="9" t="s">
        <v>39</v>
      </c>
      <c r="I309" s="35" t="s">
        <v>1331</v>
      </c>
      <c r="J309" s="38">
        <v>1922.51596</v>
      </c>
      <c r="K309" s="31">
        <v>2940</v>
      </c>
      <c r="L309" s="35" t="s">
        <v>224</v>
      </c>
      <c r="M309" s="19" t="s">
        <v>115</v>
      </c>
      <c r="N309" s="29" t="s">
        <v>1259</v>
      </c>
      <c r="O309" s="29" t="s">
        <v>104</v>
      </c>
      <c r="P309" s="7" t="s">
        <v>1581</v>
      </c>
      <c r="Q309" s="29" t="s">
        <v>128</v>
      </c>
    </row>
    <row r="310" spans="1:17" ht="94.5" outlineLevel="1" x14ac:dyDescent="0.2">
      <c r="A310" s="13" t="s">
        <v>1446</v>
      </c>
      <c r="B310" s="19" t="s">
        <v>1186</v>
      </c>
      <c r="C310" s="19" t="s">
        <v>34</v>
      </c>
      <c r="D310" s="30" t="s">
        <v>225</v>
      </c>
      <c r="E310" s="37" t="s">
        <v>226</v>
      </c>
      <c r="F310" s="19">
        <v>1132</v>
      </c>
      <c r="G310" s="35" t="s">
        <v>38</v>
      </c>
      <c r="H310" s="9" t="s">
        <v>39</v>
      </c>
      <c r="I310" s="35" t="s">
        <v>1332</v>
      </c>
      <c r="J310" s="38">
        <v>2981.0153100000002</v>
      </c>
      <c r="K310" s="31">
        <v>3610</v>
      </c>
      <c r="L310" s="35" t="s">
        <v>227</v>
      </c>
      <c r="M310" s="19" t="s">
        <v>115</v>
      </c>
      <c r="N310" s="29" t="s">
        <v>1257</v>
      </c>
      <c r="O310" s="29" t="s">
        <v>104</v>
      </c>
      <c r="P310" s="7" t="s">
        <v>1581</v>
      </c>
      <c r="Q310" s="29" t="s">
        <v>128</v>
      </c>
    </row>
    <row r="311" spans="1:17" ht="94.5" outlineLevel="1" x14ac:dyDescent="0.2">
      <c r="A311" s="13" t="s">
        <v>1447</v>
      </c>
      <c r="B311" s="19" t="s">
        <v>1187</v>
      </c>
      <c r="C311" s="19" t="s">
        <v>34</v>
      </c>
      <c r="D311" s="30" t="s">
        <v>228</v>
      </c>
      <c r="E311" s="37" t="s">
        <v>229</v>
      </c>
      <c r="F311" s="19">
        <v>1132</v>
      </c>
      <c r="G311" s="35" t="s">
        <v>38</v>
      </c>
      <c r="H311" s="9" t="s">
        <v>39</v>
      </c>
      <c r="I311" s="35" t="s">
        <v>1333</v>
      </c>
      <c r="J311" s="38">
        <v>1616.44353</v>
      </c>
      <c r="K311" s="31">
        <v>2580</v>
      </c>
      <c r="L311" s="35" t="s">
        <v>230</v>
      </c>
      <c r="M311" s="19" t="s">
        <v>115</v>
      </c>
      <c r="N311" s="29" t="s">
        <v>1258</v>
      </c>
      <c r="O311" s="29" t="s">
        <v>104</v>
      </c>
      <c r="P311" s="7" t="s">
        <v>1581</v>
      </c>
      <c r="Q311" s="29" t="s">
        <v>128</v>
      </c>
    </row>
    <row r="312" spans="1:17" ht="94.5" outlineLevel="1" x14ac:dyDescent="0.2">
      <c r="A312" s="13" t="s">
        <v>1448</v>
      </c>
      <c r="B312" s="19" t="s">
        <v>1188</v>
      </c>
      <c r="C312" s="19" t="s">
        <v>34</v>
      </c>
      <c r="D312" s="30" t="s">
        <v>231</v>
      </c>
      <c r="E312" s="37" t="s">
        <v>232</v>
      </c>
      <c r="F312" s="19">
        <v>1132</v>
      </c>
      <c r="G312" s="35" t="s">
        <v>38</v>
      </c>
      <c r="H312" s="9" t="s">
        <v>39</v>
      </c>
      <c r="I312" s="35" t="s">
        <v>1334</v>
      </c>
      <c r="J312" s="38">
        <v>1922.5159699999999</v>
      </c>
      <c r="K312" s="31">
        <v>2940</v>
      </c>
      <c r="L312" s="35" t="s">
        <v>233</v>
      </c>
      <c r="M312" s="19" t="s">
        <v>115</v>
      </c>
      <c r="N312" s="29" t="s">
        <v>1280</v>
      </c>
      <c r="O312" s="29" t="s">
        <v>104</v>
      </c>
      <c r="P312" s="7" t="s">
        <v>1581</v>
      </c>
      <c r="Q312" s="29" t="s">
        <v>128</v>
      </c>
    </row>
    <row r="313" spans="1:17" ht="94.5" outlineLevel="1" x14ac:dyDescent="0.2">
      <c r="A313" s="13" t="s">
        <v>1449</v>
      </c>
      <c r="B313" s="19" t="s">
        <v>1189</v>
      </c>
      <c r="C313" s="19" t="s">
        <v>34</v>
      </c>
      <c r="D313" s="30" t="s">
        <v>234</v>
      </c>
      <c r="E313" s="37" t="s">
        <v>235</v>
      </c>
      <c r="F313" s="19">
        <v>1132</v>
      </c>
      <c r="G313" s="35" t="s">
        <v>38</v>
      </c>
      <c r="H313" s="9" t="s">
        <v>39</v>
      </c>
      <c r="I313" s="35" t="s">
        <v>1335</v>
      </c>
      <c r="J313" s="38">
        <v>2659.0016099999998</v>
      </c>
      <c r="K313" s="31">
        <v>3810</v>
      </c>
      <c r="L313" s="35" t="s">
        <v>236</v>
      </c>
      <c r="M313" s="19" t="s">
        <v>115</v>
      </c>
      <c r="N313" s="29" t="s">
        <v>1281</v>
      </c>
      <c r="O313" s="29" t="s">
        <v>104</v>
      </c>
      <c r="P313" s="7" t="s">
        <v>1581</v>
      </c>
      <c r="Q313" s="29" t="s">
        <v>128</v>
      </c>
    </row>
    <row r="314" spans="1:17" ht="94.5" outlineLevel="1" x14ac:dyDescent="0.2">
      <c r="A314" s="13" t="s">
        <v>1450</v>
      </c>
      <c r="B314" s="19" t="s">
        <v>1190</v>
      </c>
      <c r="C314" s="19" t="s">
        <v>34</v>
      </c>
      <c r="D314" s="30" t="s">
        <v>237</v>
      </c>
      <c r="E314" s="37" t="s">
        <v>238</v>
      </c>
      <c r="F314" s="19">
        <v>1132</v>
      </c>
      <c r="G314" s="35" t="s">
        <v>38</v>
      </c>
      <c r="H314" s="9" t="s">
        <v>39</v>
      </c>
      <c r="I314" s="35" t="s">
        <v>1336</v>
      </c>
      <c r="J314" s="38">
        <v>2981.0153100000002</v>
      </c>
      <c r="K314" s="31">
        <v>3610</v>
      </c>
      <c r="L314" s="35" t="s">
        <v>239</v>
      </c>
      <c r="M314" s="19" t="s">
        <v>115</v>
      </c>
      <c r="N314" s="29" t="s">
        <v>1260</v>
      </c>
      <c r="O314" s="29" t="s">
        <v>104</v>
      </c>
      <c r="P314" s="7" t="s">
        <v>1581</v>
      </c>
      <c r="Q314" s="29" t="s">
        <v>128</v>
      </c>
    </row>
    <row r="315" spans="1:17" ht="94.5" outlineLevel="1" x14ac:dyDescent="0.2">
      <c r="A315" s="13" t="s">
        <v>1451</v>
      </c>
      <c r="B315" s="19" t="s">
        <v>1191</v>
      </c>
      <c r="C315" s="19" t="s">
        <v>34</v>
      </c>
      <c r="D315" s="30" t="s">
        <v>240</v>
      </c>
      <c r="E315" s="37" t="s">
        <v>241</v>
      </c>
      <c r="F315" s="19">
        <v>1132</v>
      </c>
      <c r="G315" s="35" t="s">
        <v>38</v>
      </c>
      <c r="H315" s="9" t="s">
        <v>39</v>
      </c>
      <c r="I315" s="35" t="s">
        <v>1337</v>
      </c>
      <c r="J315" s="38">
        <v>1616.44354</v>
      </c>
      <c r="K315" s="31">
        <v>2580</v>
      </c>
      <c r="L315" s="35" t="s">
        <v>242</v>
      </c>
      <c r="M315" s="19" t="s">
        <v>115</v>
      </c>
      <c r="N315" s="29" t="s">
        <v>1583</v>
      </c>
      <c r="O315" s="29" t="s">
        <v>104</v>
      </c>
      <c r="P315" s="7" t="s">
        <v>1581</v>
      </c>
      <c r="Q315" s="29" t="s">
        <v>128</v>
      </c>
    </row>
    <row r="316" spans="1:17" ht="94.5" outlineLevel="1" x14ac:dyDescent="0.2">
      <c r="A316" s="13" t="s">
        <v>1452</v>
      </c>
      <c r="B316" s="19" t="s">
        <v>1192</v>
      </c>
      <c r="C316" s="19" t="s">
        <v>34</v>
      </c>
      <c r="D316" s="30" t="s">
        <v>243</v>
      </c>
      <c r="E316" s="37" t="s">
        <v>244</v>
      </c>
      <c r="F316" s="19">
        <v>1132</v>
      </c>
      <c r="G316" s="35" t="s">
        <v>38</v>
      </c>
      <c r="H316" s="9" t="s">
        <v>39</v>
      </c>
      <c r="I316" s="35" t="s">
        <v>1338</v>
      </c>
      <c r="J316" s="38">
        <v>2659.0016099999998</v>
      </c>
      <c r="K316" s="31">
        <v>3810</v>
      </c>
      <c r="L316" s="35" t="s">
        <v>245</v>
      </c>
      <c r="M316" s="19" t="s">
        <v>115</v>
      </c>
      <c r="N316" s="29" t="s">
        <v>1584</v>
      </c>
      <c r="O316" s="29" t="s">
        <v>104</v>
      </c>
      <c r="P316" s="7" t="s">
        <v>1581</v>
      </c>
      <c r="Q316" s="29" t="s">
        <v>128</v>
      </c>
    </row>
    <row r="317" spans="1:17" ht="94.5" outlineLevel="1" x14ac:dyDescent="0.2">
      <c r="A317" s="13" t="s">
        <v>1453</v>
      </c>
      <c r="B317" s="19" t="s">
        <v>1193</v>
      </c>
      <c r="C317" s="19" t="s">
        <v>34</v>
      </c>
      <c r="D317" s="30" t="s">
        <v>246</v>
      </c>
      <c r="E317" s="37" t="s">
        <v>247</v>
      </c>
      <c r="F317" s="19">
        <v>1132</v>
      </c>
      <c r="G317" s="35" t="s">
        <v>38</v>
      </c>
      <c r="H317" s="9" t="s">
        <v>39</v>
      </c>
      <c r="I317" s="35" t="s">
        <v>1339</v>
      </c>
      <c r="J317" s="38">
        <v>1421.9599700000001</v>
      </c>
      <c r="K317" s="31">
        <v>2330</v>
      </c>
      <c r="L317" s="35" t="s">
        <v>248</v>
      </c>
      <c r="M317" s="19" t="s">
        <v>115</v>
      </c>
      <c r="N317" s="29" t="s">
        <v>1261</v>
      </c>
      <c r="O317" s="29" t="s">
        <v>104</v>
      </c>
      <c r="P317" s="7" t="s">
        <v>1581</v>
      </c>
      <c r="Q317" s="29" t="s">
        <v>128</v>
      </c>
    </row>
    <row r="318" spans="1:17" ht="94.5" outlineLevel="1" x14ac:dyDescent="0.2">
      <c r="A318" s="13" t="s">
        <v>1454</v>
      </c>
      <c r="B318" s="19" t="s">
        <v>1194</v>
      </c>
      <c r="C318" s="19" t="s">
        <v>34</v>
      </c>
      <c r="D318" s="30" t="s">
        <v>249</v>
      </c>
      <c r="E318" s="37" t="s">
        <v>250</v>
      </c>
      <c r="F318" s="19">
        <v>1132</v>
      </c>
      <c r="G318" s="35" t="s">
        <v>38</v>
      </c>
      <c r="H318" s="9" t="s">
        <v>39</v>
      </c>
      <c r="I318" s="35" t="s">
        <v>1340</v>
      </c>
      <c r="J318" s="38">
        <v>1393.2658699999999</v>
      </c>
      <c r="K318" s="31">
        <v>2290</v>
      </c>
      <c r="L318" s="35" t="s">
        <v>251</v>
      </c>
      <c r="M318" s="19" t="s">
        <v>115</v>
      </c>
      <c r="N318" s="29" t="s">
        <v>1585</v>
      </c>
      <c r="O318" s="29" t="s">
        <v>104</v>
      </c>
      <c r="P318" s="7" t="s">
        <v>1581</v>
      </c>
      <c r="Q318" s="29" t="s">
        <v>128</v>
      </c>
    </row>
    <row r="319" spans="1:17" ht="94.5" outlineLevel="1" x14ac:dyDescent="0.2">
      <c r="A319" s="13" t="s">
        <v>1455</v>
      </c>
      <c r="B319" s="19" t="s">
        <v>1195</v>
      </c>
      <c r="C319" s="19" t="s">
        <v>34</v>
      </c>
      <c r="D319" s="30" t="s">
        <v>252</v>
      </c>
      <c r="E319" s="37" t="s">
        <v>253</v>
      </c>
      <c r="F319" s="19">
        <v>1132</v>
      </c>
      <c r="G319" s="35" t="s">
        <v>38</v>
      </c>
      <c r="H319" s="9" t="s">
        <v>39</v>
      </c>
      <c r="I319" s="35" t="s">
        <v>1341</v>
      </c>
      <c r="J319" s="38">
        <v>1616.44353</v>
      </c>
      <c r="K319" s="31">
        <v>2580</v>
      </c>
      <c r="L319" s="35" t="s">
        <v>254</v>
      </c>
      <c r="M319" s="19" t="s">
        <v>115</v>
      </c>
      <c r="N319" s="111" t="s">
        <v>42</v>
      </c>
      <c r="O319" s="111" t="s">
        <v>104</v>
      </c>
      <c r="P319" s="111" t="s">
        <v>1581</v>
      </c>
      <c r="Q319" s="129" t="s">
        <v>1403</v>
      </c>
    </row>
    <row r="320" spans="1:17" ht="94.5" outlineLevel="1" x14ac:dyDescent="0.2">
      <c r="A320" s="13" t="s">
        <v>1456</v>
      </c>
      <c r="B320" s="19" t="s">
        <v>1196</v>
      </c>
      <c r="C320" s="19" t="s">
        <v>34</v>
      </c>
      <c r="D320" s="30" t="s">
        <v>255</v>
      </c>
      <c r="E320" s="37" t="s">
        <v>256</v>
      </c>
      <c r="F320" s="19">
        <v>1132</v>
      </c>
      <c r="G320" s="35" t="s">
        <v>38</v>
      </c>
      <c r="H320" s="9" t="s">
        <v>39</v>
      </c>
      <c r="I320" s="35" t="s">
        <v>1342</v>
      </c>
      <c r="J320" s="38">
        <v>1922.51596</v>
      </c>
      <c r="K320" s="31">
        <v>2940</v>
      </c>
      <c r="L320" s="35" t="s">
        <v>257</v>
      </c>
      <c r="M320" s="19" t="s">
        <v>115</v>
      </c>
      <c r="N320" s="29" t="s">
        <v>1262</v>
      </c>
      <c r="O320" s="29" t="s">
        <v>104</v>
      </c>
      <c r="P320" s="7" t="s">
        <v>1581</v>
      </c>
      <c r="Q320" s="29" t="s">
        <v>128</v>
      </c>
    </row>
    <row r="321" spans="1:18" ht="94.5" outlineLevel="1" x14ac:dyDescent="0.2">
      <c r="A321" s="13" t="s">
        <v>1457</v>
      </c>
      <c r="B321" s="19" t="s">
        <v>1197</v>
      </c>
      <c r="C321" s="19" t="s">
        <v>34</v>
      </c>
      <c r="D321" s="30" t="s">
        <v>258</v>
      </c>
      <c r="E321" s="37" t="s">
        <v>259</v>
      </c>
      <c r="F321" s="19">
        <v>1132</v>
      </c>
      <c r="G321" s="35" t="s">
        <v>38</v>
      </c>
      <c r="H321" s="9" t="s">
        <v>39</v>
      </c>
      <c r="I321" s="35" t="s">
        <v>1343</v>
      </c>
      <c r="J321" s="38">
        <v>2659.0016099999998</v>
      </c>
      <c r="K321" s="31">
        <v>3810</v>
      </c>
      <c r="L321" s="35" t="s">
        <v>260</v>
      </c>
      <c r="M321" s="19" t="s">
        <v>115</v>
      </c>
      <c r="N321" s="29" t="s">
        <v>1263</v>
      </c>
      <c r="O321" s="29" t="s">
        <v>104</v>
      </c>
      <c r="P321" s="7" t="s">
        <v>1581</v>
      </c>
      <c r="Q321" s="29" t="s">
        <v>128</v>
      </c>
    </row>
    <row r="322" spans="1:18" ht="94.5" outlineLevel="1" x14ac:dyDescent="0.2">
      <c r="A322" s="13" t="s">
        <v>1458</v>
      </c>
      <c r="B322" s="19" t="s">
        <v>1198</v>
      </c>
      <c r="C322" s="19" t="s">
        <v>34</v>
      </c>
      <c r="D322" s="30" t="s">
        <v>261</v>
      </c>
      <c r="E322" s="37" t="s">
        <v>262</v>
      </c>
      <c r="F322" s="19">
        <v>1132</v>
      </c>
      <c r="G322" s="35" t="s">
        <v>38</v>
      </c>
      <c r="H322" s="9" t="s">
        <v>39</v>
      </c>
      <c r="I322" s="35" t="s">
        <v>1344</v>
      </c>
      <c r="J322" s="39">
        <v>1421.9599700000001</v>
      </c>
      <c r="K322" s="31">
        <v>2330</v>
      </c>
      <c r="L322" s="35" t="s">
        <v>263</v>
      </c>
      <c r="M322" s="19" t="s">
        <v>115</v>
      </c>
      <c r="N322" s="111" t="s">
        <v>42</v>
      </c>
      <c r="O322" s="111" t="s">
        <v>104</v>
      </c>
      <c r="P322" s="111" t="s">
        <v>1581</v>
      </c>
      <c r="Q322" s="129" t="s">
        <v>1403</v>
      </c>
    </row>
    <row r="323" spans="1:18" ht="94.5" outlineLevel="1" x14ac:dyDescent="0.2">
      <c r="A323" s="13" t="s">
        <v>1459</v>
      </c>
      <c r="B323" s="19" t="s">
        <v>1199</v>
      </c>
      <c r="C323" s="19" t="s">
        <v>34</v>
      </c>
      <c r="D323" s="30" t="s">
        <v>264</v>
      </c>
      <c r="E323" s="37" t="s">
        <v>265</v>
      </c>
      <c r="F323" s="19">
        <v>1132</v>
      </c>
      <c r="G323" s="35" t="s">
        <v>38</v>
      </c>
      <c r="H323" s="9" t="s">
        <v>39</v>
      </c>
      <c r="I323" s="35" t="s">
        <v>1345</v>
      </c>
      <c r="J323" s="38">
        <v>1393.2658699999999</v>
      </c>
      <c r="K323" s="31">
        <v>2290</v>
      </c>
      <c r="L323" s="35" t="s">
        <v>266</v>
      </c>
      <c r="M323" s="19" t="s">
        <v>115</v>
      </c>
      <c r="N323" s="29" t="s">
        <v>1264</v>
      </c>
      <c r="O323" s="29" t="s">
        <v>104</v>
      </c>
      <c r="P323" s="7" t="s">
        <v>1581</v>
      </c>
      <c r="Q323" s="29" t="s">
        <v>128</v>
      </c>
    </row>
    <row r="324" spans="1:18" ht="94.5" outlineLevel="1" x14ac:dyDescent="0.2">
      <c r="A324" s="13" t="s">
        <v>1460</v>
      </c>
      <c r="B324" s="19" t="s">
        <v>1201</v>
      </c>
      <c r="C324" s="19" t="s">
        <v>34</v>
      </c>
      <c r="D324" s="30" t="s">
        <v>267</v>
      </c>
      <c r="E324" s="37" t="s">
        <v>268</v>
      </c>
      <c r="F324" s="19">
        <v>1132</v>
      </c>
      <c r="G324" s="35" t="s">
        <v>38</v>
      </c>
      <c r="H324" s="9" t="s">
        <v>39</v>
      </c>
      <c r="I324" s="35" t="s">
        <v>1346</v>
      </c>
      <c r="J324" s="38">
        <v>1922.51596</v>
      </c>
      <c r="K324" s="31">
        <v>2940</v>
      </c>
      <c r="L324" s="35" t="s">
        <v>269</v>
      </c>
      <c r="M324" s="19" t="s">
        <v>115</v>
      </c>
      <c r="N324" s="29" t="s">
        <v>1586</v>
      </c>
      <c r="O324" s="29" t="s">
        <v>104</v>
      </c>
      <c r="P324" s="7" t="s">
        <v>1581</v>
      </c>
      <c r="Q324" s="29" t="s">
        <v>128</v>
      </c>
    </row>
    <row r="325" spans="1:18" ht="94.5" outlineLevel="1" x14ac:dyDescent="0.2">
      <c r="A325" s="13" t="s">
        <v>1461</v>
      </c>
      <c r="B325" s="19" t="s">
        <v>1202</v>
      </c>
      <c r="C325" s="19" t="s">
        <v>34</v>
      </c>
      <c r="D325" s="30" t="s">
        <v>270</v>
      </c>
      <c r="E325" s="37" t="s">
        <v>271</v>
      </c>
      <c r="F325" s="19">
        <v>1132</v>
      </c>
      <c r="G325" s="35" t="s">
        <v>38</v>
      </c>
      <c r="H325" s="9" t="s">
        <v>39</v>
      </c>
      <c r="I325" s="35" t="s">
        <v>1347</v>
      </c>
      <c r="J325" s="38">
        <v>2659.0016099999998</v>
      </c>
      <c r="K325" s="31">
        <v>3810</v>
      </c>
      <c r="L325" s="35" t="s">
        <v>272</v>
      </c>
      <c r="M325" s="19" t="s">
        <v>115</v>
      </c>
      <c r="N325" s="111" t="s">
        <v>42</v>
      </c>
      <c r="O325" s="111" t="s">
        <v>104</v>
      </c>
      <c r="P325" s="111" t="s">
        <v>1581</v>
      </c>
      <c r="Q325" s="129" t="s">
        <v>1403</v>
      </c>
    </row>
    <row r="326" spans="1:18" ht="94.5" outlineLevel="1" x14ac:dyDescent="0.2">
      <c r="A326" s="13" t="s">
        <v>1462</v>
      </c>
      <c r="B326" s="19" t="s">
        <v>1203</v>
      </c>
      <c r="C326" s="19" t="s">
        <v>34</v>
      </c>
      <c r="D326" s="30" t="s">
        <v>273</v>
      </c>
      <c r="E326" s="37" t="s">
        <v>274</v>
      </c>
      <c r="F326" s="19">
        <v>1132</v>
      </c>
      <c r="G326" s="35" t="s">
        <v>38</v>
      </c>
      <c r="H326" s="9" t="s">
        <v>39</v>
      </c>
      <c r="I326" s="35" t="s">
        <v>1348</v>
      </c>
      <c r="J326" s="38">
        <v>1421.9599700000001</v>
      </c>
      <c r="K326" s="31">
        <v>2330</v>
      </c>
      <c r="L326" s="35" t="s">
        <v>275</v>
      </c>
      <c r="M326" s="19" t="s">
        <v>115</v>
      </c>
      <c r="N326" s="29" t="s">
        <v>276</v>
      </c>
      <c r="O326" s="29" t="s">
        <v>104</v>
      </c>
      <c r="P326" s="7" t="s">
        <v>1581</v>
      </c>
      <c r="Q326" s="29" t="s">
        <v>128</v>
      </c>
    </row>
    <row r="327" spans="1:18" ht="94.5" outlineLevel="1" x14ac:dyDescent="0.2">
      <c r="A327" s="13" t="s">
        <v>1463</v>
      </c>
      <c r="B327" s="19" t="s">
        <v>1204</v>
      </c>
      <c r="C327" s="19" t="s">
        <v>34</v>
      </c>
      <c r="D327" s="30" t="s">
        <v>277</v>
      </c>
      <c r="E327" s="37" t="s">
        <v>278</v>
      </c>
      <c r="F327" s="19">
        <v>1132</v>
      </c>
      <c r="G327" s="35" t="s">
        <v>38</v>
      </c>
      <c r="H327" s="9" t="s">
        <v>39</v>
      </c>
      <c r="I327" s="35" t="s">
        <v>1349</v>
      </c>
      <c r="J327" s="38">
        <v>1868.3153199999999</v>
      </c>
      <c r="K327" s="31">
        <v>2560</v>
      </c>
      <c r="L327" s="35" t="s">
        <v>279</v>
      </c>
      <c r="M327" s="19" t="s">
        <v>115</v>
      </c>
      <c r="N327" s="29" t="s">
        <v>1265</v>
      </c>
      <c r="O327" s="29" t="s">
        <v>104</v>
      </c>
      <c r="P327" s="7" t="s">
        <v>1581</v>
      </c>
      <c r="Q327" s="29" t="s">
        <v>128</v>
      </c>
    </row>
    <row r="328" spans="1:18" ht="94.5" outlineLevel="1" x14ac:dyDescent="0.2">
      <c r="A328" s="13" t="s">
        <v>1464</v>
      </c>
      <c r="B328" s="19" t="s">
        <v>1205</v>
      </c>
      <c r="C328" s="19" t="s">
        <v>34</v>
      </c>
      <c r="D328" s="30" t="s">
        <v>280</v>
      </c>
      <c r="E328" s="37" t="s">
        <v>281</v>
      </c>
      <c r="F328" s="19">
        <v>1132</v>
      </c>
      <c r="G328" s="35" t="s">
        <v>38</v>
      </c>
      <c r="H328" s="9" t="s">
        <v>39</v>
      </c>
      <c r="I328" s="35" t="s">
        <v>1350</v>
      </c>
      <c r="J328" s="38">
        <v>2550.6012099999998</v>
      </c>
      <c r="K328" s="31">
        <v>2840</v>
      </c>
      <c r="L328" s="35" t="s">
        <v>282</v>
      </c>
      <c r="M328" s="19" t="s">
        <v>115</v>
      </c>
      <c r="N328" s="29" t="s">
        <v>1587</v>
      </c>
      <c r="O328" s="29" t="s">
        <v>104</v>
      </c>
      <c r="P328" s="7" t="s">
        <v>1581</v>
      </c>
      <c r="Q328" s="29" t="s">
        <v>128</v>
      </c>
    </row>
    <row r="329" spans="1:18" ht="94.5" outlineLevel="1" x14ac:dyDescent="0.2">
      <c r="A329" s="13" t="s">
        <v>1465</v>
      </c>
      <c r="B329" s="19" t="s">
        <v>1206</v>
      </c>
      <c r="C329" s="19" t="s">
        <v>34</v>
      </c>
      <c r="D329" s="30" t="s">
        <v>283</v>
      </c>
      <c r="E329" s="37" t="s">
        <v>284</v>
      </c>
      <c r="F329" s="19">
        <v>1132</v>
      </c>
      <c r="G329" s="35" t="s">
        <v>38</v>
      </c>
      <c r="H329" s="9" t="s">
        <v>39</v>
      </c>
      <c r="I329" s="35" t="s">
        <v>1351</v>
      </c>
      <c r="J329" s="38">
        <v>1574.9966099999999</v>
      </c>
      <c r="K329" s="31">
        <v>2390</v>
      </c>
      <c r="L329" s="35" t="s">
        <v>285</v>
      </c>
      <c r="M329" s="19" t="s">
        <v>115</v>
      </c>
      <c r="N329" s="111" t="s">
        <v>42</v>
      </c>
      <c r="O329" s="111" t="s">
        <v>104</v>
      </c>
      <c r="P329" s="111" t="s">
        <v>1581</v>
      </c>
      <c r="Q329" s="129" t="s">
        <v>1403</v>
      </c>
      <c r="R329" s="107"/>
    </row>
    <row r="330" spans="1:18" ht="94.5" outlineLevel="1" x14ac:dyDescent="0.2">
      <c r="A330" s="13" t="s">
        <v>1466</v>
      </c>
      <c r="B330" s="19" t="s">
        <v>1207</v>
      </c>
      <c r="C330" s="19" t="s">
        <v>34</v>
      </c>
      <c r="D330" s="30" t="s">
        <v>286</v>
      </c>
      <c r="E330" s="37" t="s">
        <v>287</v>
      </c>
      <c r="F330" s="19">
        <v>1132</v>
      </c>
      <c r="G330" s="35" t="s">
        <v>38</v>
      </c>
      <c r="H330" s="9" t="s">
        <v>39</v>
      </c>
      <c r="I330" s="35" t="s">
        <v>1352</v>
      </c>
      <c r="J330" s="38">
        <v>1272.1126099999999</v>
      </c>
      <c r="K330" s="31">
        <v>1900</v>
      </c>
      <c r="L330" s="35" t="s">
        <v>288</v>
      </c>
      <c r="M330" s="19" t="s">
        <v>115</v>
      </c>
      <c r="N330" s="29" t="s">
        <v>1266</v>
      </c>
      <c r="O330" s="29" t="s">
        <v>104</v>
      </c>
      <c r="P330" s="7" t="s">
        <v>1581</v>
      </c>
      <c r="Q330" s="29" t="s">
        <v>128</v>
      </c>
    </row>
    <row r="331" spans="1:18" ht="94.5" outlineLevel="1" x14ac:dyDescent="0.2">
      <c r="A331" s="13" t="s">
        <v>1467</v>
      </c>
      <c r="B331" s="19" t="s">
        <v>1208</v>
      </c>
      <c r="C331" s="19" t="s">
        <v>34</v>
      </c>
      <c r="D331" s="30" t="s">
        <v>289</v>
      </c>
      <c r="E331" s="37" t="s">
        <v>290</v>
      </c>
      <c r="F331" s="19">
        <v>1132</v>
      </c>
      <c r="G331" s="35" t="s">
        <v>38</v>
      </c>
      <c r="H331" s="9" t="s">
        <v>39</v>
      </c>
      <c r="I331" s="35" t="s">
        <v>1353</v>
      </c>
      <c r="J331" s="38">
        <v>3054.34476</v>
      </c>
      <c r="K331" s="31">
        <v>3680</v>
      </c>
      <c r="L331" s="35" t="s">
        <v>291</v>
      </c>
      <c r="M331" s="19" t="s">
        <v>115</v>
      </c>
      <c r="N331" s="29" t="s">
        <v>1267</v>
      </c>
      <c r="O331" s="29" t="s">
        <v>104</v>
      </c>
      <c r="P331" s="7" t="s">
        <v>1581</v>
      </c>
      <c r="Q331" s="29" t="s">
        <v>128</v>
      </c>
    </row>
    <row r="332" spans="1:18" ht="94.5" outlineLevel="1" x14ac:dyDescent="0.2">
      <c r="A332" s="13" t="s">
        <v>1468</v>
      </c>
      <c r="B332" s="19" t="s">
        <v>1209</v>
      </c>
      <c r="C332" s="19" t="s">
        <v>34</v>
      </c>
      <c r="D332" s="30" t="s">
        <v>292</v>
      </c>
      <c r="E332" s="37" t="s">
        <v>293</v>
      </c>
      <c r="F332" s="19">
        <v>1132</v>
      </c>
      <c r="G332" s="35" t="s">
        <v>38</v>
      </c>
      <c r="H332" s="9" t="s">
        <v>39</v>
      </c>
      <c r="I332" s="35" t="s">
        <v>1354</v>
      </c>
      <c r="J332" s="38">
        <v>2659.0016099999998</v>
      </c>
      <c r="K332" s="31">
        <v>3810</v>
      </c>
      <c r="L332" s="35" t="s">
        <v>294</v>
      </c>
      <c r="M332" s="19" t="s">
        <v>115</v>
      </c>
      <c r="N332" s="29" t="s">
        <v>1268</v>
      </c>
      <c r="O332" s="29" t="s">
        <v>104</v>
      </c>
      <c r="P332" s="7" t="s">
        <v>1581</v>
      </c>
      <c r="Q332" s="29" t="s">
        <v>128</v>
      </c>
    </row>
    <row r="333" spans="1:18" ht="94.5" outlineLevel="1" x14ac:dyDescent="0.2">
      <c r="A333" s="13" t="s">
        <v>1469</v>
      </c>
      <c r="B333" s="19" t="s">
        <v>1210</v>
      </c>
      <c r="C333" s="19" t="s">
        <v>34</v>
      </c>
      <c r="D333" s="30" t="s">
        <v>295</v>
      </c>
      <c r="E333" s="37" t="s">
        <v>296</v>
      </c>
      <c r="F333" s="19">
        <v>1132</v>
      </c>
      <c r="G333" s="35" t="s">
        <v>38</v>
      </c>
      <c r="H333" s="9" t="s">
        <v>39</v>
      </c>
      <c r="I333" s="35" t="s">
        <v>1355</v>
      </c>
      <c r="J333" s="38">
        <v>1922.51596</v>
      </c>
      <c r="K333" s="31">
        <v>2940</v>
      </c>
      <c r="L333" s="35" t="s">
        <v>297</v>
      </c>
      <c r="M333" s="19" t="s">
        <v>115</v>
      </c>
      <c r="N333" s="29" t="s">
        <v>1282</v>
      </c>
      <c r="O333" s="29" t="s">
        <v>104</v>
      </c>
      <c r="P333" s="7" t="s">
        <v>1581</v>
      </c>
      <c r="Q333" s="29" t="s">
        <v>128</v>
      </c>
    </row>
    <row r="334" spans="1:18" ht="94.5" outlineLevel="1" x14ac:dyDescent="0.2">
      <c r="A334" s="13" t="s">
        <v>1470</v>
      </c>
      <c r="B334" s="19" t="s">
        <v>1211</v>
      </c>
      <c r="C334" s="19" t="s">
        <v>34</v>
      </c>
      <c r="D334" s="30" t="s">
        <v>298</v>
      </c>
      <c r="E334" s="37" t="s">
        <v>299</v>
      </c>
      <c r="F334" s="19">
        <v>1132</v>
      </c>
      <c r="G334" s="35" t="s">
        <v>38</v>
      </c>
      <c r="H334" s="9" t="s">
        <v>39</v>
      </c>
      <c r="I334" s="35" t="s">
        <v>1356</v>
      </c>
      <c r="J334" s="38">
        <v>3054.34476</v>
      </c>
      <c r="K334" s="31">
        <v>3670</v>
      </c>
      <c r="L334" s="35" t="s">
        <v>300</v>
      </c>
      <c r="M334" s="19" t="s">
        <v>115</v>
      </c>
      <c r="N334" s="29" t="s">
        <v>1269</v>
      </c>
      <c r="O334" s="29" t="s">
        <v>104</v>
      </c>
      <c r="P334" s="7" t="s">
        <v>1581</v>
      </c>
      <c r="Q334" s="29" t="s">
        <v>128</v>
      </c>
    </row>
    <row r="335" spans="1:18" ht="94.5" outlineLevel="1" x14ac:dyDescent="0.2">
      <c r="A335" s="13" t="s">
        <v>1471</v>
      </c>
      <c r="B335" s="19" t="s">
        <v>1212</v>
      </c>
      <c r="C335" s="19" t="s">
        <v>34</v>
      </c>
      <c r="D335" s="30" t="s">
        <v>301</v>
      </c>
      <c r="E335" s="37" t="s">
        <v>302</v>
      </c>
      <c r="F335" s="19">
        <v>1132</v>
      </c>
      <c r="G335" s="35" t="s">
        <v>38</v>
      </c>
      <c r="H335" s="9" t="s">
        <v>39</v>
      </c>
      <c r="I335" s="35" t="s">
        <v>1357</v>
      </c>
      <c r="J335" s="38">
        <v>2659.0016099999998</v>
      </c>
      <c r="K335" s="31">
        <v>3810</v>
      </c>
      <c r="L335" s="35" t="s">
        <v>303</v>
      </c>
      <c r="M335" s="19" t="s">
        <v>115</v>
      </c>
      <c r="N335" s="29" t="s">
        <v>1588</v>
      </c>
      <c r="O335" s="29" t="s">
        <v>104</v>
      </c>
      <c r="P335" s="7" t="s">
        <v>1581</v>
      </c>
      <c r="Q335" s="29" t="s">
        <v>128</v>
      </c>
    </row>
    <row r="336" spans="1:18" ht="94.5" outlineLevel="1" x14ac:dyDescent="0.2">
      <c r="A336" s="13" t="s">
        <v>1472</v>
      </c>
      <c r="B336" s="19" t="s">
        <v>1213</v>
      </c>
      <c r="C336" s="19" t="s">
        <v>34</v>
      </c>
      <c r="D336" s="30" t="s">
        <v>304</v>
      </c>
      <c r="E336" s="37" t="s">
        <v>305</v>
      </c>
      <c r="F336" s="19">
        <v>1132</v>
      </c>
      <c r="G336" s="35" t="s">
        <v>38</v>
      </c>
      <c r="H336" s="9" t="s">
        <v>39</v>
      </c>
      <c r="I336" s="35" t="s">
        <v>1358</v>
      </c>
      <c r="J336" s="38">
        <v>1912.9506899999999</v>
      </c>
      <c r="K336" s="31">
        <v>2930</v>
      </c>
      <c r="L336" s="35" t="s">
        <v>306</v>
      </c>
      <c r="M336" s="19" t="s">
        <v>115</v>
      </c>
      <c r="N336" s="29" t="s">
        <v>1589</v>
      </c>
      <c r="O336" s="29" t="s">
        <v>104</v>
      </c>
      <c r="P336" s="7" t="s">
        <v>1581</v>
      </c>
      <c r="Q336" s="29" t="s">
        <v>128</v>
      </c>
    </row>
    <row r="337" spans="1:18" ht="94.5" outlineLevel="1" x14ac:dyDescent="0.2">
      <c r="A337" s="13" t="s">
        <v>1473</v>
      </c>
      <c r="B337" s="19" t="s">
        <v>1214</v>
      </c>
      <c r="C337" s="19" t="s">
        <v>34</v>
      </c>
      <c r="D337" s="30" t="s">
        <v>307</v>
      </c>
      <c r="E337" s="37" t="s">
        <v>308</v>
      </c>
      <c r="F337" s="19">
        <v>1132</v>
      </c>
      <c r="G337" s="35" t="s">
        <v>38</v>
      </c>
      <c r="H337" s="9" t="s">
        <v>39</v>
      </c>
      <c r="I337" s="35" t="s">
        <v>1359</v>
      </c>
      <c r="J337" s="38">
        <v>2659.0016099999998</v>
      </c>
      <c r="K337" s="31">
        <v>3810</v>
      </c>
      <c r="L337" s="35" t="s">
        <v>309</v>
      </c>
      <c r="M337" s="19" t="s">
        <v>115</v>
      </c>
      <c r="N337" s="29" t="s">
        <v>1270</v>
      </c>
      <c r="O337" s="29" t="s">
        <v>104</v>
      </c>
      <c r="P337" s="7" t="s">
        <v>1581</v>
      </c>
      <c r="Q337" s="29" t="s">
        <v>128</v>
      </c>
    </row>
    <row r="338" spans="1:18" ht="94.5" outlineLevel="1" x14ac:dyDescent="0.2">
      <c r="A338" s="13" t="s">
        <v>1474</v>
      </c>
      <c r="B338" s="19" t="s">
        <v>1215</v>
      </c>
      <c r="C338" s="19" t="s">
        <v>34</v>
      </c>
      <c r="D338" s="30" t="s">
        <v>310</v>
      </c>
      <c r="E338" s="37" t="s">
        <v>311</v>
      </c>
      <c r="F338" s="19">
        <v>1132</v>
      </c>
      <c r="G338" s="35" t="s">
        <v>38</v>
      </c>
      <c r="H338" s="9" t="s">
        <v>39</v>
      </c>
      <c r="I338" s="35" t="s">
        <v>1360</v>
      </c>
      <c r="J338" s="38">
        <v>1922.51596</v>
      </c>
      <c r="K338" s="31">
        <v>2940</v>
      </c>
      <c r="L338" s="35" t="s">
        <v>312</v>
      </c>
      <c r="M338" s="19" t="s">
        <v>115</v>
      </c>
      <c r="N338" s="29" t="s">
        <v>1283</v>
      </c>
      <c r="O338" s="29" t="s">
        <v>104</v>
      </c>
      <c r="P338" s="7" t="s">
        <v>1581</v>
      </c>
      <c r="Q338" s="29" t="s">
        <v>128</v>
      </c>
    </row>
    <row r="339" spans="1:18" ht="94.5" outlineLevel="1" x14ac:dyDescent="0.2">
      <c r="A339" s="13" t="s">
        <v>1475</v>
      </c>
      <c r="B339" s="19" t="s">
        <v>1216</v>
      </c>
      <c r="C339" s="19" t="s">
        <v>34</v>
      </c>
      <c r="D339" s="30" t="s">
        <v>313</v>
      </c>
      <c r="E339" s="37" t="s">
        <v>314</v>
      </c>
      <c r="F339" s="19">
        <v>1132</v>
      </c>
      <c r="G339" s="35" t="s">
        <v>38</v>
      </c>
      <c r="H339" s="9" t="s">
        <v>39</v>
      </c>
      <c r="I339" s="35" t="s">
        <v>1361</v>
      </c>
      <c r="J339" s="38">
        <v>2659.0016099999998</v>
      </c>
      <c r="K339" s="31">
        <v>3810</v>
      </c>
      <c r="L339" s="35" t="s">
        <v>315</v>
      </c>
      <c r="M339" s="19" t="s">
        <v>115</v>
      </c>
      <c r="N339" s="29" t="s">
        <v>1271</v>
      </c>
      <c r="O339" s="29" t="s">
        <v>104</v>
      </c>
      <c r="P339" s="7" t="s">
        <v>1581</v>
      </c>
      <c r="Q339" s="29" t="s">
        <v>128</v>
      </c>
    </row>
    <row r="340" spans="1:18" ht="94.5" outlineLevel="1" x14ac:dyDescent="0.2">
      <c r="A340" s="13" t="s">
        <v>1476</v>
      </c>
      <c r="B340" s="19" t="s">
        <v>1217</v>
      </c>
      <c r="C340" s="19" t="s">
        <v>34</v>
      </c>
      <c r="D340" s="30" t="s">
        <v>316</v>
      </c>
      <c r="E340" s="37" t="s">
        <v>317</v>
      </c>
      <c r="F340" s="19">
        <v>1132</v>
      </c>
      <c r="G340" s="35" t="s">
        <v>38</v>
      </c>
      <c r="H340" s="9" t="s">
        <v>39</v>
      </c>
      <c r="I340" s="35" t="s">
        <v>1362</v>
      </c>
      <c r="J340" s="38">
        <v>1912.9507000000001</v>
      </c>
      <c r="K340" s="31">
        <v>2930</v>
      </c>
      <c r="L340" s="35" t="s">
        <v>318</v>
      </c>
      <c r="M340" s="19" t="s">
        <v>115</v>
      </c>
      <c r="N340" s="29" t="s">
        <v>1284</v>
      </c>
      <c r="O340" s="29" t="s">
        <v>104</v>
      </c>
      <c r="P340" s="7" t="s">
        <v>1581</v>
      </c>
      <c r="Q340" s="29" t="s">
        <v>128</v>
      </c>
    </row>
    <row r="341" spans="1:18" ht="94.5" outlineLevel="1" x14ac:dyDescent="0.2">
      <c r="A341" s="13" t="s">
        <v>3928</v>
      </c>
      <c r="B341" s="19" t="s">
        <v>1218</v>
      </c>
      <c r="C341" s="19" t="s">
        <v>34</v>
      </c>
      <c r="D341" s="30" t="s">
        <v>319</v>
      </c>
      <c r="E341" s="37" t="s">
        <v>320</v>
      </c>
      <c r="F341" s="19">
        <v>1132</v>
      </c>
      <c r="G341" s="35" t="s">
        <v>38</v>
      </c>
      <c r="H341" s="9" t="s">
        <v>39</v>
      </c>
      <c r="I341" s="35" t="s">
        <v>1363</v>
      </c>
      <c r="J341" s="38">
        <v>1912.9507000000001</v>
      </c>
      <c r="K341" s="31">
        <v>2930</v>
      </c>
      <c r="L341" s="35" t="s">
        <v>321</v>
      </c>
      <c r="M341" s="19" t="s">
        <v>115</v>
      </c>
      <c r="N341" s="29" t="s">
        <v>1285</v>
      </c>
      <c r="O341" s="29" t="s">
        <v>104</v>
      </c>
      <c r="P341" s="7" t="s">
        <v>1581</v>
      </c>
      <c r="Q341" s="29" t="s">
        <v>128</v>
      </c>
    </row>
    <row r="342" spans="1:18" ht="94.5" outlineLevel="1" x14ac:dyDescent="0.2">
      <c r="A342" s="13" t="s">
        <v>3929</v>
      </c>
      <c r="B342" s="19" t="s">
        <v>1219</v>
      </c>
      <c r="C342" s="19" t="s">
        <v>34</v>
      </c>
      <c r="D342" s="30" t="s">
        <v>322</v>
      </c>
      <c r="E342" s="37" t="s">
        <v>323</v>
      </c>
      <c r="F342" s="19">
        <v>1132</v>
      </c>
      <c r="G342" s="35" t="s">
        <v>38</v>
      </c>
      <c r="H342" s="9" t="s">
        <v>39</v>
      </c>
      <c r="I342" s="35" t="s">
        <v>1364</v>
      </c>
      <c r="J342" s="38">
        <v>2659.0016099999998</v>
      </c>
      <c r="K342" s="31">
        <v>3810</v>
      </c>
      <c r="L342" s="35" t="s">
        <v>324</v>
      </c>
      <c r="M342" s="19" t="s">
        <v>115</v>
      </c>
      <c r="N342" s="29" t="s">
        <v>1286</v>
      </c>
      <c r="O342" s="29" t="s">
        <v>104</v>
      </c>
      <c r="P342" s="7" t="s">
        <v>1581</v>
      </c>
      <c r="Q342" s="29" t="s">
        <v>128</v>
      </c>
    </row>
    <row r="343" spans="1:18" ht="94.5" outlineLevel="1" x14ac:dyDescent="0.2">
      <c r="A343" s="13" t="s">
        <v>3930</v>
      </c>
      <c r="B343" s="19" t="s">
        <v>1220</v>
      </c>
      <c r="C343" s="19" t="s">
        <v>34</v>
      </c>
      <c r="D343" s="30" t="s">
        <v>325</v>
      </c>
      <c r="E343" s="37" t="s">
        <v>326</v>
      </c>
      <c r="F343" s="19">
        <v>1132</v>
      </c>
      <c r="G343" s="35" t="s">
        <v>38</v>
      </c>
      <c r="H343" s="9" t="s">
        <v>39</v>
      </c>
      <c r="I343" s="35" t="s">
        <v>1365</v>
      </c>
      <c r="J343" s="38">
        <v>1922.51596</v>
      </c>
      <c r="K343" s="31">
        <v>2940</v>
      </c>
      <c r="L343" s="35" t="s">
        <v>327</v>
      </c>
      <c r="M343" s="19" t="s">
        <v>115</v>
      </c>
      <c r="N343" s="29" t="s">
        <v>1272</v>
      </c>
      <c r="O343" s="29" t="s">
        <v>104</v>
      </c>
      <c r="P343" s="7" t="s">
        <v>1581</v>
      </c>
      <c r="Q343" s="29" t="s">
        <v>128</v>
      </c>
    </row>
    <row r="344" spans="1:18" ht="94.5" outlineLevel="1" x14ac:dyDescent="0.2">
      <c r="A344" s="13" t="s">
        <v>3931</v>
      </c>
      <c r="B344" s="19" t="s">
        <v>1221</v>
      </c>
      <c r="C344" s="19" t="s">
        <v>34</v>
      </c>
      <c r="D344" s="30" t="s">
        <v>328</v>
      </c>
      <c r="E344" s="37" t="s">
        <v>329</v>
      </c>
      <c r="F344" s="19">
        <v>1132</v>
      </c>
      <c r="G344" s="35" t="s">
        <v>38</v>
      </c>
      <c r="H344" s="9" t="s">
        <v>39</v>
      </c>
      <c r="I344" s="35" t="s">
        <v>1366</v>
      </c>
      <c r="J344" s="38">
        <v>1912.9507000000001</v>
      </c>
      <c r="K344" s="31">
        <v>2930</v>
      </c>
      <c r="L344" s="35" t="s">
        <v>330</v>
      </c>
      <c r="M344" s="19" t="s">
        <v>115</v>
      </c>
      <c r="N344" s="29" t="s">
        <v>1273</v>
      </c>
      <c r="O344" s="29" t="s">
        <v>104</v>
      </c>
      <c r="P344" s="7" t="s">
        <v>1581</v>
      </c>
      <c r="Q344" s="29" t="s">
        <v>128</v>
      </c>
    </row>
    <row r="345" spans="1:18" ht="94.5" outlineLevel="1" x14ac:dyDescent="0.2">
      <c r="A345" s="13" t="s">
        <v>3932</v>
      </c>
      <c r="B345" s="19" t="s">
        <v>1222</v>
      </c>
      <c r="C345" s="19" t="s">
        <v>34</v>
      </c>
      <c r="D345" s="30" t="s">
        <v>331</v>
      </c>
      <c r="E345" s="37" t="s">
        <v>332</v>
      </c>
      <c r="F345" s="19">
        <v>1132</v>
      </c>
      <c r="G345" s="35" t="s">
        <v>38</v>
      </c>
      <c r="H345" s="9" t="s">
        <v>39</v>
      </c>
      <c r="I345" s="35" t="s">
        <v>1367</v>
      </c>
      <c r="J345" s="38">
        <v>2659.0016099999998</v>
      </c>
      <c r="K345" s="31">
        <v>3810</v>
      </c>
      <c r="L345" s="35" t="s">
        <v>333</v>
      </c>
      <c r="M345" s="19" t="s">
        <v>115</v>
      </c>
      <c r="N345" s="29" t="s">
        <v>1274</v>
      </c>
      <c r="O345" s="29" t="s">
        <v>104</v>
      </c>
      <c r="P345" s="7" t="s">
        <v>1581</v>
      </c>
      <c r="Q345" s="29" t="s">
        <v>128</v>
      </c>
    </row>
    <row r="346" spans="1:18" ht="94.5" outlineLevel="1" x14ac:dyDescent="0.2">
      <c r="A346" s="13" t="s">
        <v>3933</v>
      </c>
      <c r="B346" s="19" t="s">
        <v>1223</v>
      </c>
      <c r="C346" s="19" t="s">
        <v>34</v>
      </c>
      <c r="D346" s="30" t="s">
        <v>334</v>
      </c>
      <c r="E346" s="37" t="s">
        <v>335</v>
      </c>
      <c r="F346" s="19">
        <v>1132</v>
      </c>
      <c r="G346" s="35" t="s">
        <v>38</v>
      </c>
      <c r="H346" s="9" t="s">
        <v>39</v>
      </c>
      <c r="I346" s="35" t="s">
        <v>1368</v>
      </c>
      <c r="J346" s="38">
        <v>1922.51596</v>
      </c>
      <c r="K346" s="31">
        <v>2940</v>
      </c>
      <c r="L346" s="35" t="s">
        <v>336</v>
      </c>
      <c r="M346" s="19" t="s">
        <v>115</v>
      </c>
      <c r="N346" s="29" t="s">
        <v>1590</v>
      </c>
      <c r="O346" s="29" t="s">
        <v>104</v>
      </c>
      <c r="P346" s="7" t="s">
        <v>1581</v>
      </c>
      <c r="Q346" s="29" t="s">
        <v>128</v>
      </c>
    </row>
    <row r="347" spans="1:18" ht="94.5" outlineLevel="1" x14ac:dyDescent="0.2">
      <c r="A347" s="13" t="s">
        <v>3934</v>
      </c>
      <c r="B347" s="19" t="s">
        <v>1224</v>
      </c>
      <c r="C347" s="19" t="s">
        <v>34</v>
      </c>
      <c r="D347" s="30" t="s">
        <v>337</v>
      </c>
      <c r="E347" s="37" t="s">
        <v>338</v>
      </c>
      <c r="F347" s="19">
        <v>1132</v>
      </c>
      <c r="G347" s="35" t="s">
        <v>38</v>
      </c>
      <c r="H347" s="9" t="s">
        <v>39</v>
      </c>
      <c r="I347" s="35" t="s">
        <v>1369</v>
      </c>
      <c r="J347" s="38">
        <v>1912.9507000000001</v>
      </c>
      <c r="K347" s="31">
        <v>2930</v>
      </c>
      <c r="L347" s="35" t="s">
        <v>339</v>
      </c>
      <c r="M347" s="19" t="s">
        <v>115</v>
      </c>
      <c r="N347" s="29" t="s">
        <v>1591</v>
      </c>
      <c r="O347" s="29" t="s">
        <v>104</v>
      </c>
      <c r="P347" s="7" t="s">
        <v>1581</v>
      </c>
      <c r="Q347" s="29" t="s">
        <v>128</v>
      </c>
    </row>
    <row r="348" spans="1:18" ht="94.5" outlineLevel="1" x14ac:dyDescent="0.2">
      <c r="A348" s="13" t="s">
        <v>3935</v>
      </c>
      <c r="B348" s="19" t="s">
        <v>1225</v>
      </c>
      <c r="C348" s="19" t="s">
        <v>34</v>
      </c>
      <c r="D348" s="30" t="s">
        <v>340</v>
      </c>
      <c r="E348" s="37" t="s">
        <v>341</v>
      </c>
      <c r="F348" s="19">
        <v>1132</v>
      </c>
      <c r="G348" s="35" t="s">
        <v>38</v>
      </c>
      <c r="H348" s="9" t="s">
        <v>39</v>
      </c>
      <c r="I348" s="35" t="s">
        <v>1370</v>
      </c>
      <c r="J348" s="38">
        <v>2659.00162</v>
      </c>
      <c r="K348" s="31">
        <v>3810</v>
      </c>
      <c r="L348" s="35" t="s">
        <v>342</v>
      </c>
      <c r="M348" s="19" t="s">
        <v>115</v>
      </c>
      <c r="N348" s="111" t="s">
        <v>1592</v>
      </c>
      <c r="O348" s="111" t="s">
        <v>104</v>
      </c>
      <c r="P348" s="111" t="s">
        <v>1581</v>
      </c>
      <c r="Q348" s="129" t="s">
        <v>128</v>
      </c>
      <c r="R348" s="107"/>
    </row>
    <row r="349" spans="1:18" ht="94.5" outlineLevel="1" x14ac:dyDescent="0.2">
      <c r="A349" s="13" t="s">
        <v>3936</v>
      </c>
      <c r="B349" s="19" t="s">
        <v>1226</v>
      </c>
      <c r="C349" s="19" t="s">
        <v>34</v>
      </c>
      <c r="D349" s="30" t="s">
        <v>343</v>
      </c>
      <c r="E349" s="37" t="s">
        <v>344</v>
      </c>
      <c r="F349" s="19">
        <v>1132</v>
      </c>
      <c r="G349" s="35" t="s">
        <v>38</v>
      </c>
      <c r="H349" s="9" t="s">
        <v>39</v>
      </c>
      <c r="I349" s="35" t="s">
        <v>1371</v>
      </c>
      <c r="J349" s="38">
        <v>1912.9507100000001</v>
      </c>
      <c r="K349" s="31">
        <v>2930</v>
      </c>
      <c r="L349" s="35" t="s">
        <v>345</v>
      </c>
      <c r="M349" s="19" t="s">
        <v>115</v>
      </c>
      <c r="N349" s="29" t="s">
        <v>1287</v>
      </c>
      <c r="O349" s="29" t="s">
        <v>104</v>
      </c>
      <c r="P349" s="7" t="s">
        <v>1581</v>
      </c>
      <c r="Q349" s="29" t="s">
        <v>128</v>
      </c>
    </row>
    <row r="350" spans="1:18" ht="94.5" outlineLevel="1" x14ac:dyDescent="0.2">
      <c r="A350" s="13" t="s">
        <v>3937</v>
      </c>
      <c r="B350" s="19" t="s">
        <v>1227</v>
      </c>
      <c r="C350" s="19" t="s">
        <v>34</v>
      </c>
      <c r="D350" s="30" t="s">
        <v>346</v>
      </c>
      <c r="E350" s="37" t="s">
        <v>347</v>
      </c>
      <c r="F350" s="19">
        <v>1132</v>
      </c>
      <c r="G350" s="35" t="s">
        <v>38</v>
      </c>
      <c r="H350" s="9" t="s">
        <v>39</v>
      </c>
      <c r="I350" s="35" t="s">
        <v>1372</v>
      </c>
      <c r="J350" s="38">
        <v>2659.0016099999998</v>
      </c>
      <c r="K350" s="31">
        <v>3810</v>
      </c>
      <c r="L350" s="35" t="s">
        <v>348</v>
      </c>
      <c r="M350" s="19" t="s">
        <v>115</v>
      </c>
      <c r="N350" s="29" t="s">
        <v>1288</v>
      </c>
      <c r="O350" s="29" t="s">
        <v>104</v>
      </c>
      <c r="P350" s="7" t="s">
        <v>1581</v>
      </c>
      <c r="Q350" s="29" t="s">
        <v>128</v>
      </c>
    </row>
    <row r="351" spans="1:18" ht="94.5" outlineLevel="1" x14ac:dyDescent="0.2">
      <c r="A351" s="13" t="s">
        <v>3938</v>
      </c>
      <c r="B351" s="19" t="s">
        <v>1228</v>
      </c>
      <c r="C351" s="19" t="s">
        <v>34</v>
      </c>
      <c r="D351" s="30" t="s">
        <v>349</v>
      </c>
      <c r="E351" s="37" t="s">
        <v>350</v>
      </c>
      <c r="F351" s="19">
        <v>1132</v>
      </c>
      <c r="G351" s="35" t="s">
        <v>38</v>
      </c>
      <c r="H351" s="9" t="s">
        <v>39</v>
      </c>
      <c r="I351" s="35" t="s">
        <v>1373</v>
      </c>
      <c r="J351" s="38">
        <v>1922.51596</v>
      </c>
      <c r="K351" s="31">
        <v>2940</v>
      </c>
      <c r="L351" s="35" t="s">
        <v>351</v>
      </c>
      <c r="M351" s="19" t="s">
        <v>115</v>
      </c>
      <c r="N351" s="29" t="s">
        <v>1289</v>
      </c>
      <c r="O351" s="29" t="s">
        <v>104</v>
      </c>
      <c r="P351" s="7" t="s">
        <v>1581</v>
      </c>
      <c r="Q351" s="29" t="s">
        <v>128</v>
      </c>
    </row>
    <row r="352" spans="1:18" ht="20.25" x14ac:dyDescent="0.2">
      <c r="A352" s="320" t="s">
        <v>352</v>
      </c>
      <c r="B352" s="321"/>
      <c r="C352" s="321"/>
      <c r="D352" s="321"/>
      <c r="E352" s="321"/>
      <c r="F352" s="321"/>
      <c r="G352" s="321"/>
      <c r="H352" s="321"/>
      <c r="I352" s="321"/>
      <c r="J352" s="321"/>
      <c r="K352" s="321"/>
      <c r="L352" s="321"/>
      <c r="M352" s="321"/>
      <c r="N352" s="321"/>
      <c r="O352" s="321"/>
      <c r="P352" s="321"/>
      <c r="Q352" s="322"/>
    </row>
    <row r="353" spans="1:18" ht="15.75" outlineLevel="1" x14ac:dyDescent="0.25">
      <c r="A353" s="323" t="s">
        <v>99</v>
      </c>
      <c r="B353" s="324"/>
      <c r="C353" s="324"/>
      <c r="D353" s="324"/>
      <c r="E353" s="324"/>
      <c r="F353" s="324"/>
      <c r="G353" s="324"/>
      <c r="H353" s="324"/>
      <c r="I353" s="325"/>
      <c r="J353" s="11">
        <f>SUM(J354:J366)</f>
        <v>44987.036999999997</v>
      </c>
      <c r="K353" s="12"/>
      <c r="L353" s="9"/>
      <c r="M353" s="9"/>
      <c r="N353" s="9"/>
      <c r="O353" s="7"/>
      <c r="P353" s="7"/>
      <c r="Q353" s="7"/>
    </row>
    <row r="354" spans="1:18" ht="78.75" outlineLevel="1" x14ac:dyDescent="0.2">
      <c r="A354" s="13" t="s">
        <v>3939</v>
      </c>
      <c r="B354" s="88" t="s">
        <v>1184</v>
      </c>
      <c r="C354" s="7" t="s">
        <v>34</v>
      </c>
      <c r="D354" s="7">
        <v>3010018</v>
      </c>
      <c r="E354" s="7" t="s">
        <v>353</v>
      </c>
      <c r="F354" s="7">
        <v>1132</v>
      </c>
      <c r="G354" s="7" t="s">
        <v>38</v>
      </c>
      <c r="H354" s="9" t="s">
        <v>39</v>
      </c>
      <c r="I354" s="23" t="s">
        <v>354</v>
      </c>
      <c r="J354" s="32">
        <v>422.74</v>
      </c>
      <c r="K354" s="12">
        <v>584.1</v>
      </c>
      <c r="L354" s="7" t="s">
        <v>355</v>
      </c>
      <c r="M354" s="7" t="s">
        <v>115</v>
      </c>
      <c r="N354" s="9" t="s">
        <v>42</v>
      </c>
      <c r="O354" s="130" t="s">
        <v>104</v>
      </c>
      <c r="P354" s="7" t="s">
        <v>1581</v>
      </c>
      <c r="Q354" s="122" t="s">
        <v>1593</v>
      </c>
    </row>
    <row r="355" spans="1:18" ht="78.75" outlineLevel="1" x14ac:dyDescent="0.2">
      <c r="A355" s="13" t="s">
        <v>3940</v>
      </c>
      <c r="B355" s="88" t="s">
        <v>1185</v>
      </c>
      <c r="C355" s="7" t="s">
        <v>34</v>
      </c>
      <c r="D355" s="7">
        <v>3010019</v>
      </c>
      <c r="E355" s="7" t="s">
        <v>356</v>
      </c>
      <c r="F355" s="7">
        <v>1132</v>
      </c>
      <c r="G355" s="7" t="s">
        <v>38</v>
      </c>
      <c r="H355" s="9" t="s">
        <v>39</v>
      </c>
      <c r="I355" s="23" t="s">
        <v>354</v>
      </c>
      <c r="J355" s="32">
        <v>420.71</v>
      </c>
      <c r="K355" s="12">
        <v>581.20000000000005</v>
      </c>
      <c r="L355" s="7" t="s">
        <v>357</v>
      </c>
      <c r="M355" s="7" t="s">
        <v>115</v>
      </c>
      <c r="N355" s="9" t="s">
        <v>42</v>
      </c>
      <c r="O355" s="130" t="s">
        <v>104</v>
      </c>
      <c r="P355" s="7" t="s">
        <v>1581</v>
      </c>
      <c r="Q355" s="122" t="s">
        <v>1593</v>
      </c>
    </row>
    <row r="356" spans="1:18" ht="78.75" outlineLevel="1" x14ac:dyDescent="0.2">
      <c r="A356" s="13" t="s">
        <v>3941</v>
      </c>
      <c r="B356" s="88" t="s">
        <v>1188</v>
      </c>
      <c r="C356" s="7" t="s">
        <v>34</v>
      </c>
      <c r="D356" s="7">
        <v>3010023</v>
      </c>
      <c r="E356" s="7" t="s">
        <v>358</v>
      </c>
      <c r="F356" s="7">
        <v>1132</v>
      </c>
      <c r="G356" s="7" t="s">
        <v>38</v>
      </c>
      <c r="H356" s="9" t="s">
        <v>39</v>
      </c>
      <c r="I356" s="23" t="s">
        <v>354</v>
      </c>
      <c r="J356" s="32">
        <v>423.78</v>
      </c>
      <c r="K356" s="12">
        <v>576.9</v>
      </c>
      <c r="L356" s="7" t="s">
        <v>359</v>
      </c>
      <c r="M356" s="7" t="s">
        <v>115</v>
      </c>
      <c r="N356" s="9" t="s">
        <v>42</v>
      </c>
      <c r="O356" s="130" t="s">
        <v>104</v>
      </c>
      <c r="P356" s="7" t="s">
        <v>1581</v>
      </c>
      <c r="Q356" s="122" t="s">
        <v>1593</v>
      </c>
    </row>
    <row r="357" spans="1:18" ht="78.75" outlineLevel="1" x14ac:dyDescent="0.2">
      <c r="A357" s="13" t="s">
        <v>3942</v>
      </c>
      <c r="B357" s="88" t="s">
        <v>1202</v>
      </c>
      <c r="C357" s="7" t="s">
        <v>34</v>
      </c>
      <c r="D357" s="7">
        <v>3010038</v>
      </c>
      <c r="E357" s="7" t="s">
        <v>360</v>
      </c>
      <c r="F357" s="7">
        <v>1132</v>
      </c>
      <c r="G357" s="7" t="s">
        <v>38</v>
      </c>
      <c r="H357" s="9" t="s">
        <v>39</v>
      </c>
      <c r="I357" s="23" t="s">
        <v>354</v>
      </c>
      <c r="J357" s="32">
        <v>444.88</v>
      </c>
      <c r="K357" s="12">
        <v>587.1</v>
      </c>
      <c r="L357" s="7" t="s">
        <v>361</v>
      </c>
      <c r="M357" s="7" t="s">
        <v>115</v>
      </c>
      <c r="N357" s="9" t="s">
        <v>42</v>
      </c>
      <c r="O357" s="130" t="s">
        <v>104</v>
      </c>
      <c r="P357" s="7" t="s">
        <v>1581</v>
      </c>
      <c r="Q357" s="122" t="s">
        <v>1593</v>
      </c>
    </row>
    <row r="358" spans="1:18" ht="78.75" outlineLevel="1" x14ac:dyDescent="0.2">
      <c r="A358" s="13" t="s">
        <v>3943</v>
      </c>
      <c r="B358" s="88" t="s">
        <v>1203</v>
      </c>
      <c r="C358" s="7" t="s">
        <v>34</v>
      </c>
      <c r="D358" s="7">
        <v>3010039</v>
      </c>
      <c r="E358" s="7" t="s">
        <v>362</v>
      </c>
      <c r="F358" s="7">
        <v>1132</v>
      </c>
      <c r="G358" s="7" t="s">
        <v>38</v>
      </c>
      <c r="H358" s="9" t="s">
        <v>39</v>
      </c>
      <c r="I358" s="23" t="s">
        <v>354</v>
      </c>
      <c r="J358" s="32">
        <v>434.416</v>
      </c>
      <c r="K358" s="12">
        <v>584.1</v>
      </c>
      <c r="L358" s="7" t="s">
        <v>363</v>
      </c>
      <c r="M358" s="7" t="s">
        <v>115</v>
      </c>
      <c r="N358" s="9" t="s">
        <v>1546</v>
      </c>
      <c r="O358" s="130" t="s">
        <v>104</v>
      </c>
      <c r="P358" s="7" t="s">
        <v>1581</v>
      </c>
      <c r="Q358" s="7" t="s">
        <v>128</v>
      </c>
    </row>
    <row r="359" spans="1:18" ht="78.75" outlineLevel="1" x14ac:dyDescent="0.2">
      <c r="A359" s="13" t="s">
        <v>3944</v>
      </c>
      <c r="B359" s="88" t="s">
        <v>1213</v>
      </c>
      <c r="C359" s="7" t="s">
        <v>34</v>
      </c>
      <c r="D359" s="7">
        <v>3010058</v>
      </c>
      <c r="E359" s="7" t="s">
        <v>364</v>
      </c>
      <c r="F359" s="7">
        <v>1132</v>
      </c>
      <c r="G359" s="7" t="s">
        <v>38</v>
      </c>
      <c r="H359" s="9" t="s">
        <v>39</v>
      </c>
      <c r="I359" s="23" t="s">
        <v>354</v>
      </c>
      <c r="J359" s="32">
        <v>441.69</v>
      </c>
      <c r="K359" s="12">
        <v>582.70000000000005</v>
      </c>
      <c r="L359" s="7" t="s">
        <v>365</v>
      </c>
      <c r="M359" s="7" t="s">
        <v>115</v>
      </c>
      <c r="N359" s="9" t="s">
        <v>42</v>
      </c>
      <c r="O359" s="130" t="s">
        <v>104</v>
      </c>
      <c r="P359" s="7" t="s">
        <v>1581</v>
      </c>
      <c r="Q359" s="122" t="s">
        <v>1593</v>
      </c>
    </row>
    <row r="360" spans="1:18" ht="78.75" outlineLevel="1" x14ac:dyDescent="0.2">
      <c r="A360" s="13" t="s">
        <v>3945</v>
      </c>
      <c r="B360" s="88" t="s">
        <v>1224</v>
      </c>
      <c r="C360" s="7" t="s">
        <v>34</v>
      </c>
      <c r="D360" s="7">
        <v>3010078</v>
      </c>
      <c r="E360" s="10" t="s">
        <v>366</v>
      </c>
      <c r="F360" s="7">
        <v>1132</v>
      </c>
      <c r="G360" s="7" t="s">
        <v>38</v>
      </c>
      <c r="H360" s="9" t="s">
        <v>39</v>
      </c>
      <c r="I360" s="23" t="s">
        <v>354</v>
      </c>
      <c r="J360" s="31">
        <v>332.00099999999998</v>
      </c>
      <c r="K360" s="12">
        <v>477</v>
      </c>
      <c r="L360" s="7" t="s">
        <v>367</v>
      </c>
      <c r="M360" s="7" t="s">
        <v>115</v>
      </c>
      <c r="N360" s="9" t="s">
        <v>1547</v>
      </c>
      <c r="O360" s="130" t="s">
        <v>104</v>
      </c>
      <c r="P360" s="7" t="s">
        <v>1581</v>
      </c>
      <c r="Q360" s="7" t="s">
        <v>128</v>
      </c>
    </row>
    <row r="361" spans="1:18" ht="78.75" outlineLevel="1" x14ac:dyDescent="0.2">
      <c r="A361" s="13" t="s">
        <v>3946</v>
      </c>
      <c r="B361" s="88" t="s">
        <v>1234</v>
      </c>
      <c r="C361" s="7" t="s">
        <v>34</v>
      </c>
      <c r="D361" s="7">
        <v>3010093</v>
      </c>
      <c r="E361" s="10" t="s">
        <v>368</v>
      </c>
      <c r="F361" s="7">
        <v>1132</v>
      </c>
      <c r="G361" s="7" t="s">
        <v>38</v>
      </c>
      <c r="H361" s="9" t="s">
        <v>39</v>
      </c>
      <c r="I361" s="23" t="s">
        <v>354</v>
      </c>
      <c r="J361" s="11">
        <v>346.02800000000002</v>
      </c>
      <c r="K361" s="12">
        <v>478</v>
      </c>
      <c r="L361" s="7" t="s">
        <v>369</v>
      </c>
      <c r="M361" s="7" t="s">
        <v>115</v>
      </c>
      <c r="N361" s="9" t="s">
        <v>1594</v>
      </c>
      <c r="O361" s="7" t="s">
        <v>104</v>
      </c>
      <c r="P361" s="7" t="s">
        <v>1581</v>
      </c>
      <c r="Q361" s="122" t="s">
        <v>128</v>
      </c>
    </row>
    <row r="362" spans="1:18" ht="78.75" outlineLevel="1" x14ac:dyDescent="0.2">
      <c r="A362" s="13" t="s">
        <v>3947</v>
      </c>
      <c r="B362" s="7" t="s">
        <v>1194</v>
      </c>
      <c r="C362" s="7" t="s">
        <v>34</v>
      </c>
      <c r="D362" s="7">
        <v>3010030</v>
      </c>
      <c r="E362" s="7" t="s">
        <v>371</v>
      </c>
      <c r="F362" s="13">
        <v>1132</v>
      </c>
      <c r="G362" s="7" t="s">
        <v>38</v>
      </c>
      <c r="H362" s="9" t="s">
        <v>39</v>
      </c>
      <c r="I362" s="23" t="s">
        <v>354</v>
      </c>
      <c r="J362" s="32">
        <v>361.95800000000003</v>
      </c>
      <c r="K362" s="12" t="s">
        <v>117</v>
      </c>
      <c r="L362" s="7" t="s">
        <v>372</v>
      </c>
      <c r="M362" s="7" t="s">
        <v>115</v>
      </c>
      <c r="N362" s="7" t="s">
        <v>1542</v>
      </c>
      <c r="O362" s="7" t="s">
        <v>179</v>
      </c>
      <c r="P362" s="7" t="s">
        <v>1581</v>
      </c>
      <c r="Q362" s="7" t="s">
        <v>128</v>
      </c>
    </row>
    <row r="363" spans="1:18" ht="78.75" outlineLevel="1" x14ac:dyDescent="0.2">
      <c r="A363" s="13" t="s">
        <v>3948</v>
      </c>
      <c r="B363" s="7" t="s">
        <v>1230</v>
      </c>
      <c r="C363" s="7" t="s">
        <v>34</v>
      </c>
      <c r="D363" s="7">
        <v>3010042</v>
      </c>
      <c r="E363" s="7" t="s">
        <v>373</v>
      </c>
      <c r="F363" s="13">
        <v>1132</v>
      </c>
      <c r="G363" s="7" t="s">
        <v>38</v>
      </c>
      <c r="H363" s="9" t="s">
        <v>39</v>
      </c>
      <c r="I363" s="23" t="s">
        <v>354</v>
      </c>
      <c r="J363" s="32">
        <v>331.03100000000001</v>
      </c>
      <c r="K363" s="12" t="s">
        <v>117</v>
      </c>
      <c r="L363" s="7" t="s">
        <v>374</v>
      </c>
      <c r="M363" s="7" t="s">
        <v>115</v>
      </c>
      <c r="N363" s="7" t="s">
        <v>1543</v>
      </c>
      <c r="O363" s="7" t="s">
        <v>179</v>
      </c>
      <c r="P363" s="7" t="s">
        <v>1581</v>
      </c>
      <c r="Q363" s="7" t="s">
        <v>128</v>
      </c>
    </row>
    <row r="364" spans="1:18" ht="78.75" outlineLevel="1" x14ac:dyDescent="0.2">
      <c r="A364" s="13" t="s">
        <v>3949</v>
      </c>
      <c r="B364" s="9" t="s">
        <v>1214</v>
      </c>
      <c r="C364" s="7" t="s">
        <v>34</v>
      </c>
      <c r="D364" s="7">
        <v>3010059</v>
      </c>
      <c r="E364" s="10" t="s">
        <v>375</v>
      </c>
      <c r="F364" s="13">
        <v>1132</v>
      </c>
      <c r="G364" s="7" t="s">
        <v>38</v>
      </c>
      <c r="H364" s="9" t="s">
        <v>39</v>
      </c>
      <c r="I364" s="23" t="s">
        <v>354</v>
      </c>
      <c r="J364" s="11">
        <v>345.19400000000002</v>
      </c>
      <c r="K364" s="12" t="s">
        <v>117</v>
      </c>
      <c r="L364" s="7" t="s">
        <v>376</v>
      </c>
      <c r="M364" s="7" t="s">
        <v>115</v>
      </c>
      <c r="N364" s="7" t="s">
        <v>1544</v>
      </c>
      <c r="O364" s="7" t="s">
        <v>179</v>
      </c>
      <c r="P364" s="7" t="s">
        <v>1581</v>
      </c>
      <c r="Q364" s="7" t="s">
        <v>128</v>
      </c>
    </row>
    <row r="365" spans="1:18" ht="78.75" outlineLevel="1" x14ac:dyDescent="0.2">
      <c r="A365" s="13" t="s">
        <v>3950</v>
      </c>
      <c r="B365" s="9" t="s">
        <v>1217</v>
      </c>
      <c r="C365" s="7" t="s">
        <v>34</v>
      </c>
      <c r="D365" s="7">
        <v>3010063</v>
      </c>
      <c r="E365" s="10" t="s">
        <v>377</v>
      </c>
      <c r="F365" s="13">
        <v>1132</v>
      </c>
      <c r="G365" s="7" t="s">
        <v>38</v>
      </c>
      <c r="H365" s="9" t="s">
        <v>39</v>
      </c>
      <c r="I365" s="23" t="s">
        <v>354</v>
      </c>
      <c r="J365" s="11">
        <v>692.45</v>
      </c>
      <c r="K365" s="12" t="s">
        <v>117</v>
      </c>
      <c r="L365" s="7" t="s">
        <v>378</v>
      </c>
      <c r="M365" s="7" t="s">
        <v>115</v>
      </c>
      <c r="N365" s="7" t="s">
        <v>1545</v>
      </c>
      <c r="O365" s="7" t="s">
        <v>179</v>
      </c>
      <c r="P365" s="7" t="s">
        <v>1581</v>
      </c>
      <c r="Q365" s="7" t="s">
        <v>128</v>
      </c>
    </row>
    <row r="366" spans="1:18" ht="78.75" outlineLevel="1" x14ac:dyDescent="0.2">
      <c r="A366" s="13" t="s">
        <v>3951</v>
      </c>
      <c r="B366" s="9" t="s">
        <v>379</v>
      </c>
      <c r="C366" s="7" t="s">
        <v>34</v>
      </c>
      <c r="D366" s="7" t="s">
        <v>380</v>
      </c>
      <c r="E366" s="10" t="s">
        <v>381</v>
      </c>
      <c r="F366" s="13">
        <v>1132</v>
      </c>
      <c r="G366" s="7" t="s">
        <v>38</v>
      </c>
      <c r="H366" s="9" t="s">
        <v>39</v>
      </c>
      <c r="I366" s="7" t="s">
        <v>370</v>
      </c>
      <c r="J366" s="11">
        <v>39990.159</v>
      </c>
      <c r="K366" s="12" t="s">
        <v>117</v>
      </c>
      <c r="L366" s="7" t="s">
        <v>382</v>
      </c>
      <c r="M366" s="7" t="s">
        <v>115</v>
      </c>
      <c r="N366" s="111" t="s">
        <v>1290</v>
      </c>
      <c r="O366" s="111" t="s">
        <v>179</v>
      </c>
      <c r="P366" s="111" t="s">
        <v>1581</v>
      </c>
      <c r="Q366" s="111" t="s">
        <v>1523</v>
      </c>
      <c r="R366" s="98"/>
    </row>
    <row r="367" spans="1:18" ht="20.25" x14ac:dyDescent="0.2">
      <c r="A367" s="320" t="s">
        <v>383</v>
      </c>
      <c r="B367" s="321"/>
      <c r="C367" s="321"/>
      <c r="D367" s="321"/>
      <c r="E367" s="321"/>
      <c r="F367" s="321"/>
      <c r="G367" s="321"/>
      <c r="H367" s="321"/>
      <c r="I367" s="321"/>
      <c r="J367" s="321"/>
      <c r="K367" s="321"/>
      <c r="L367" s="321"/>
      <c r="M367" s="321"/>
      <c r="N367" s="321"/>
      <c r="O367" s="321"/>
      <c r="P367" s="321"/>
      <c r="Q367" s="322"/>
    </row>
    <row r="368" spans="1:18" ht="15.75" outlineLevel="1" x14ac:dyDescent="0.25">
      <c r="A368" s="323" t="s">
        <v>99</v>
      </c>
      <c r="B368" s="324"/>
      <c r="C368" s="324"/>
      <c r="D368" s="324"/>
      <c r="E368" s="324"/>
      <c r="F368" s="324"/>
      <c r="G368" s="324"/>
      <c r="H368" s="324"/>
      <c r="I368" s="325"/>
      <c r="J368" s="11">
        <f>SUM(J369:J370)</f>
        <v>601.59999999999991</v>
      </c>
      <c r="K368" s="12"/>
      <c r="L368" s="9"/>
      <c r="M368" s="9"/>
      <c r="N368" s="9"/>
      <c r="O368" s="7"/>
      <c r="P368" s="7"/>
      <c r="Q368" s="7"/>
    </row>
    <row r="369" spans="1:17" ht="94.5" outlineLevel="1" x14ac:dyDescent="0.2">
      <c r="A369" s="13" t="s">
        <v>3952</v>
      </c>
      <c r="B369" s="9" t="s">
        <v>1595</v>
      </c>
      <c r="C369" s="9" t="s">
        <v>116</v>
      </c>
      <c r="D369" s="10" t="s">
        <v>444</v>
      </c>
      <c r="E369" s="10" t="s">
        <v>445</v>
      </c>
      <c r="F369" s="10" t="s">
        <v>37</v>
      </c>
      <c r="G369" s="9" t="s">
        <v>38</v>
      </c>
      <c r="H369" s="9" t="s">
        <v>39</v>
      </c>
      <c r="I369" s="9" t="s">
        <v>446</v>
      </c>
      <c r="J369" s="11">
        <v>262.39999999999998</v>
      </c>
      <c r="K369" s="12" t="s">
        <v>117</v>
      </c>
      <c r="L369" s="9" t="s">
        <v>447</v>
      </c>
      <c r="M369" s="9" t="s">
        <v>167</v>
      </c>
      <c r="N369" s="7" t="s">
        <v>42</v>
      </c>
      <c r="O369" s="7" t="s">
        <v>448</v>
      </c>
      <c r="P369" s="97" t="s">
        <v>1555</v>
      </c>
      <c r="Q369" s="21" t="s">
        <v>1403</v>
      </c>
    </row>
    <row r="370" spans="1:17" ht="94.5" outlineLevel="1" x14ac:dyDescent="0.2">
      <c r="A370" s="13" t="s">
        <v>3953</v>
      </c>
      <c r="B370" s="9" t="s">
        <v>1596</v>
      </c>
      <c r="C370" s="9" t="s">
        <v>116</v>
      </c>
      <c r="D370" s="10" t="s">
        <v>449</v>
      </c>
      <c r="E370" s="10" t="s">
        <v>450</v>
      </c>
      <c r="F370" s="10" t="s">
        <v>37</v>
      </c>
      <c r="G370" s="9" t="s">
        <v>38</v>
      </c>
      <c r="H370" s="9" t="s">
        <v>39</v>
      </c>
      <c r="I370" s="9" t="s">
        <v>451</v>
      </c>
      <c r="J370" s="11">
        <v>339.2</v>
      </c>
      <c r="K370" s="12" t="s">
        <v>117</v>
      </c>
      <c r="L370" s="9" t="s">
        <v>452</v>
      </c>
      <c r="M370" s="9" t="s">
        <v>167</v>
      </c>
      <c r="N370" s="7" t="s">
        <v>42</v>
      </c>
      <c r="O370" s="7" t="s">
        <v>448</v>
      </c>
      <c r="P370" s="97" t="s">
        <v>1555</v>
      </c>
      <c r="Q370" s="21" t="s">
        <v>1403</v>
      </c>
    </row>
    <row r="371" spans="1:17" ht="20.25" x14ac:dyDescent="0.2">
      <c r="A371" s="320" t="s">
        <v>499</v>
      </c>
      <c r="B371" s="321"/>
      <c r="C371" s="321"/>
      <c r="D371" s="321"/>
      <c r="E371" s="321"/>
      <c r="F371" s="321"/>
      <c r="G371" s="321"/>
      <c r="H371" s="321"/>
      <c r="I371" s="321"/>
      <c r="J371" s="321"/>
      <c r="K371" s="321"/>
      <c r="L371" s="321"/>
      <c r="M371" s="321"/>
      <c r="N371" s="321"/>
      <c r="O371" s="321"/>
      <c r="P371" s="321"/>
      <c r="Q371" s="322"/>
    </row>
    <row r="372" spans="1:17" ht="15.75" outlineLevel="1" x14ac:dyDescent="0.25">
      <c r="A372" s="323" t="s">
        <v>99</v>
      </c>
      <c r="B372" s="324"/>
      <c r="C372" s="324"/>
      <c r="D372" s="324"/>
      <c r="E372" s="324"/>
      <c r="F372" s="324"/>
      <c r="G372" s="324"/>
      <c r="H372" s="324"/>
      <c r="I372" s="325"/>
      <c r="J372" s="11">
        <f>SUM(J373:J377)</f>
        <v>5012.8306200000006</v>
      </c>
      <c r="K372" s="12"/>
      <c r="L372" s="9"/>
      <c r="M372" s="9"/>
      <c r="N372" s="9"/>
      <c r="O372" s="7"/>
      <c r="P372" s="7"/>
      <c r="Q372" s="7"/>
    </row>
    <row r="373" spans="1:17" ht="78.75" outlineLevel="1" x14ac:dyDescent="0.2">
      <c r="A373" s="13" t="s">
        <v>3954</v>
      </c>
      <c r="B373" s="14" t="s">
        <v>1189</v>
      </c>
      <c r="C373" s="43" t="s">
        <v>34</v>
      </c>
      <c r="D373" s="43">
        <v>8649</v>
      </c>
      <c r="E373" s="44" t="s">
        <v>500</v>
      </c>
      <c r="F373" s="42" t="s">
        <v>113</v>
      </c>
      <c r="G373" s="45" t="s">
        <v>38</v>
      </c>
      <c r="H373" s="43" t="s">
        <v>39</v>
      </c>
      <c r="I373" s="46" t="s">
        <v>1374</v>
      </c>
      <c r="J373" s="46">
        <v>1579.23</v>
      </c>
      <c r="K373" s="43">
        <v>2819</v>
      </c>
      <c r="L373" s="43" t="s">
        <v>501</v>
      </c>
      <c r="M373" s="14" t="s">
        <v>115</v>
      </c>
      <c r="N373" s="7" t="s">
        <v>1598</v>
      </c>
      <c r="O373" s="14" t="s">
        <v>179</v>
      </c>
      <c r="P373" s="14" t="s">
        <v>1555</v>
      </c>
      <c r="Q373" s="7" t="s">
        <v>128</v>
      </c>
    </row>
    <row r="374" spans="1:17" ht="78.75" outlineLevel="1" x14ac:dyDescent="0.2">
      <c r="A374" s="13" t="s">
        <v>3955</v>
      </c>
      <c r="B374" s="14" t="s">
        <v>1193</v>
      </c>
      <c r="C374" s="43" t="s">
        <v>34</v>
      </c>
      <c r="D374" s="43">
        <v>9198</v>
      </c>
      <c r="E374" s="44" t="s">
        <v>502</v>
      </c>
      <c r="F374" s="42" t="s">
        <v>113</v>
      </c>
      <c r="G374" s="45" t="s">
        <v>38</v>
      </c>
      <c r="H374" s="43" t="s">
        <v>39</v>
      </c>
      <c r="I374" s="46" t="s">
        <v>1375</v>
      </c>
      <c r="J374" s="46">
        <v>1587.9</v>
      </c>
      <c r="K374" s="43">
        <v>2824</v>
      </c>
      <c r="L374" s="43" t="s">
        <v>503</v>
      </c>
      <c r="M374" s="14" t="s">
        <v>115</v>
      </c>
      <c r="N374" s="7" t="s">
        <v>1599</v>
      </c>
      <c r="O374" s="14" t="s">
        <v>179</v>
      </c>
      <c r="P374" s="14" t="s">
        <v>1555</v>
      </c>
      <c r="Q374" s="7" t="s">
        <v>128</v>
      </c>
    </row>
    <row r="375" spans="1:17" ht="78.75" outlineLevel="1" x14ac:dyDescent="0.2">
      <c r="A375" s="13" t="s">
        <v>1477</v>
      </c>
      <c r="B375" s="14" t="s">
        <v>1170</v>
      </c>
      <c r="C375" s="43" t="s">
        <v>34</v>
      </c>
      <c r="D375" s="43">
        <v>1739</v>
      </c>
      <c r="E375" s="44" t="s">
        <v>504</v>
      </c>
      <c r="F375" s="42" t="s">
        <v>113</v>
      </c>
      <c r="G375" s="45" t="s">
        <v>38</v>
      </c>
      <c r="H375" s="43" t="s">
        <v>39</v>
      </c>
      <c r="I375" s="46" t="s">
        <v>1376</v>
      </c>
      <c r="J375" s="46">
        <v>1150.23</v>
      </c>
      <c r="K375" s="43">
        <v>2622</v>
      </c>
      <c r="L375" s="43" t="s">
        <v>505</v>
      </c>
      <c r="M375" s="14" t="s">
        <v>115</v>
      </c>
      <c r="N375" s="47" t="s">
        <v>1600</v>
      </c>
      <c r="O375" s="14" t="s">
        <v>179</v>
      </c>
      <c r="P375" s="14" t="s">
        <v>1555</v>
      </c>
      <c r="Q375" s="7" t="s">
        <v>128</v>
      </c>
    </row>
    <row r="376" spans="1:17" ht="78.75" outlineLevel="1" x14ac:dyDescent="0.2">
      <c r="A376" s="13" t="s">
        <v>1478</v>
      </c>
      <c r="B376" s="14" t="s">
        <v>1389</v>
      </c>
      <c r="C376" s="14" t="s">
        <v>34</v>
      </c>
      <c r="D376" s="14" t="s">
        <v>506</v>
      </c>
      <c r="E376" s="41" t="s">
        <v>507</v>
      </c>
      <c r="F376" s="42" t="s">
        <v>113</v>
      </c>
      <c r="G376" s="45" t="s">
        <v>38</v>
      </c>
      <c r="H376" s="14" t="s">
        <v>39</v>
      </c>
      <c r="I376" s="46" t="s">
        <v>508</v>
      </c>
      <c r="J376" s="34">
        <v>13.49213</v>
      </c>
      <c r="K376" s="14" t="s">
        <v>117</v>
      </c>
      <c r="L376" s="14" t="s">
        <v>509</v>
      </c>
      <c r="M376" s="47" t="s">
        <v>115</v>
      </c>
      <c r="N376" s="47" t="s">
        <v>1297</v>
      </c>
      <c r="O376" s="14" t="s">
        <v>179</v>
      </c>
      <c r="P376" s="14" t="s">
        <v>1555</v>
      </c>
      <c r="Q376" s="7" t="s">
        <v>510</v>
      </c>
    </row>
    <row r="377" spans="1:17" ht="78.75" outlineLevel="1" x14ac:dyDescent="0.2">
      <c r="A377" s="13" t="s">
        <v>1479</v>
      </c>
      <c r="B377" s="14" t="s">
        <v>1390</v>
      </c>
      <c r="C377" s="14" t="s">
        <v>34</v>
      </c>
      <c r="D377" s="14" t="s">
        <v>511</v>
      </c>
      <c r="E377" s="41" t="s">
        <v>512</v>
      </c>
      <c r="F377" s="42" t="s">
        <v>113</v>
      </c>
      <c r="G377" s="45" t="s">
        <v>38</v>
      </c>
      <c r="H377" s="14" t="s">
        <v>39</v>
      </c>
      <c r="I377" s="46" t="s">
        <v>508</v>
      </c>
      <c r="J377" s="34">
        <v>681.97848999999997</v>
      </c>
      <c r="K377" s="14" t="s">
        <v>117</v>
      </c>
      <c r="L377" s="14" t="s">
        <v>513</v>
      </c>
      <c r="M377" s="14" t="s">
        <v>115</v>
      </c>
      <c r="N377" s="7" t="s">
        <v>42</v>
      </c>
      <c r="O377" s="14" t="s">
        <v>448</v>
      </c>
      <c r="P377" s="14" t="s">
        <v>1555</v>
      </c>
      <c r="Q377" s="7" t="s">
        <v>514</v>
      </c>
    </row>
    <row r="378" spans="1:17" ht="20.25" customHeight="1" x14ac:dyDescent="0.2">
      <c r="A378" s="320" t="s">
        <v>515</v>
      </c>
      <c r="B378" s="321"/>
      <c r="C378" s="321"/>
      <c r="D378" s="321"/>
      <c r="E378" s="321"/>
      <c r="F378" s="321"/>
      <c r="G378" s="321"/>
      <c r="H378" s="321"/>
      <c r="I378" s="321"/>
      <c r="J378" s="321"/>
      <c r="K378" s="321"/>
      <c r="L378" s="321"/>
      <c r="M378" s="321"/>
      <c r="N378" s="321"/>
      <c r="O378" s="321"/>
      <c r="P378" s="321"/>
      <c r="Q378" s="322"/>
    </row>
    <row r="379" spans="1:17" ht="15.75" customHeight="1" outlineLevel="1" x14ac:dyDescent="0.25">
      <c r="A379" s="323" t="s">
        <v>99</v>
      </c>
      <c r="B379" s="324"/>
      <c r="C379" s="324"/>
      <c r="D379" s="324"/>
      <c r="E379" s="324"/>
      <c r="F379" s="324"/>
      <c r="G379" s="324"/>
      <c r="H379" s="324"/>
      <c r="I379" s="325"/>
      <c r="J379" s="296">
        <f>SUM(J380:J405)</f>
        <v>12755.638999999999</v>
      </c>
      <c r="K379" s="295"/>
      <c r="L379" s="295"/>
      <c r="M379" s="295"/>
      <c r="N379" s="297"/>
      <c r="O379" s="295"/>
      <c r="P379" s="295"/>
      <c r="Q379" s="23"/>
    </row>
    <row r="380" spans="1:17" ht="47.25" outlineLevel="1" x14ac:dyDescent="0.2">
      <c r="A380" s="13" t="s">
        <v>1480</v>
      </c>
      <c r="B380" s="228" t="s">
        <v>1170</v>
      </c>
      <c r="C380" s="230" t="s">
        <v>34</v>
      </c>
      <c r="D380" s="228" t="s">
        <v>2013</v>
      </c>
      <c r="E380" s="228" t="s">
        <v>2014</v>
      </c>
      <c r="F380" s="229" t="s">
        <v>37</v>
      </c>
      <c r="G380" s="230" t="s">
        <v>38</v>
      </c>
      <c r="H380" s="230" t="s">
        <v>39</v>
      </c>
      <c r="I380" s="230" t="s">
        <v>2015</v>
      </c>
      <c r="J380" s="290">
        <v>1055.1690000000001</v>
      </c>
      <c r="K380" s="290">
        <v>3283</v>
      </c>
      <c r="L380" s="230" t="s">
        <v>2016</v>
      </c>
      <c r="M380" s="230" t="s">
        <v>115</v>
      </c>
      <c r="N380" s="228" t="s">
        <v>2017</v>
      </c>
      <c r="O380" s="228" t="s">
        <v>104</v>
      </c>
      <c r="P380" s="228" t="s">
        <v>74</v>
      </c>
      <c r="Q380" s="228" t="s">
        <v>128</v>
      </c>
    </row>
    <row r="381" spans="1:17" ht="47.25" outlineLevel="1" x14ac:dyDescent="0.2">
      <c r="A381" s="13" t="s">
        <v>1481</v>
      </c>
      <c r="B381" s="228" t="s">
        <v>1172</v>
      </c>
      <c r="C381" s="230" t="s">
        <v>34</v>
      </c>
      <c r="D381" s="228" t="s">
        <v>2018</v>
      </c>
      <c r="E381" s="228" t="s">
        <v>2019</v>
      </c>
      <c r="F381" s="229" t="s">
        <v>37</v>
      </c>
      <c r="G381" s="230" t="s">
        <v>38</v>
      </c>
      <c r="H381" s="230" t="s">
        <v>39</v>
      </c>
      <c r="I381" s="230" t="s">
        <v>2020</v>
      </c>
      <c r="J381" s="290">
        <v>1055.1690000000001</v>
      </c>
      <c r="K381" s="290">
        <v>3266</v>
      </c>
      <c r="L381" s="230" t="s">
        <v>2021</v>
      </c>
      <c r="M381" s="230" t="s">
        <v>115</v>
      </c>
      <c r="N381" s="228" t="s">
        <v>2022</v>
      </c>
      <c r="O381" s="228" t="s">
        <v>104</v>
      </c>
      <c r="P381" s="228" t="s">
        <v>74</v>
      </c>
      <c r="Q381" s="228" t="s">
        <v>128</v>
      </c>
    </row>
    <row r="382" spans="1:17" ht="63" outlineLevel="1" x14ac:dyDescent="0.2">
      <c r="A382" s="13" t="s">
        <v>1482</v>
      </c>
      <c r="B382" s="234" t="s">
        <v>2033</v>
      </c>
      <c r="C382" s="230" t="s">
        <v>34</v>
      </c>
      <c r="D382" s="272" t="s">
        <v>2034</v>
      </c>
      <c r="E382" s="272" t="s">
        <v>2035</v>
      </c>
      <c r="F382" s="229" t="s">
        <v>37</v>
      </c>
      <c r="G382" s="230" t="s">
        <v>38</v>
      </c>
      <c r="H382" s="230" t="s">
        <v>39</v>
      </c>
      <c r="I382" s="230" t="s">
        <v>4120</v>
      </c>
      <c r="J382" s="290">
        <v>512.81200000000001</v>
      </c>
      <c r="K382" s="290" t="s">
        <v>117</v>
      </c>
      <c r="L382" s="230" t="s">
        <v>2036</v>
      </c>
      <c r="M382" s="228" t="s">
        <v>4121</v>
      </c>
      <c r="N382" s="228" t="s">
        <v>42</v>
      </c>
      <c r="O382" s="228" t="s">
        <v>150</v>
      </c>
      <c r="P382" s="228" t="s">
        <v>74</v>
      </c>
      <c r="Q382" s="228" t="s">
        <v>4122</v>
      </c>
    </row>
    <row r="383" spans="1:17" ht="47.25" customHeight="1" outlineLevel="1" x14ac:dyDescent="0.2">
      <c r="A383" s="13" t="s">
        <v>3956</v>
      </c>
      <c r="B383" s="298" t="s">
        <v>2037</v>
      </c>
      <c r="C383" s="230" t="s">
        <v>34</v>
      </c>
      <c r="D383" s="299">
        <v>211000129004</v>
      </c>
      <c r="E383" s="300" t="s">
        <v>2038</v>
      </c>
      <c r="F383" s="229" t="s">
        <v>37</v>
      </c>
      <c r="G383" s="230" t="s">
        <v>38</v>
      </c>
      <c r="H383" s="230" t="s">
        <v>39</v>
      </c>
      <c r="I383" s="360" t="s">
        <v>4123</v>
      </c>
      <c r="J383" s="290">
        <v>275.94799999999998</v>
      </c>
      <c r="K383" s="290" t="s">
        <v>117</v>
      </c>
      <c r="L383" s="230" t="s">
        <v>2039</v>
      </c>
      <c r="M383" s="391" t="s">
        <v>2040</v>
      </c>
      <c r="N383" s="228" t="s">
        <v>42</v>
      </c>
      <c r="O383" s="389" t="s">
        <v>104</v>
      </c>
      <c r="P383" s="228" t="s">
        <v>74</v>
      </c>
      <c r="Q383" s="389" t="s">
        <v>4124</v>
      </c>
    </row>
    <row r="384" spans="1:17" ht="78.75" outlineLevel="1" x14ac:dyDescent="0.2">
      <c r="A384" s="13" t="s">
        <v>3957</v>
      </c>
      <c r="B384" s="301" t="s">
        <v>2041</v>
      </c>
      <c r="C384" s="230" t="s">
        <v>34</v>
      </c>
      <c r="D384" s="302" t="s">
        <v>2042</v>
      </c>
      <c r="E384" s="261" t="s">
        <v>2043</v>
      </c>
      <c r="F384" s="229" t="s">
        <v>37</v>
      </c>
      <c r="G384" s="230" t="s">
        <v>38</v>
      </c>
      <c r="H384" s="230" t="s">
        <v>39</v>
      </c>
      <c r="I384" s="361"/>
      <c r="J384" s="290">
        <v>0</v>
      </c>
      <c r="K384" s="290" t="s">
        <v>117</v>
      </c>
      <c r="L384" s="230" t="s">
        <v>2044</v>
      </c>
      <c r="M384" s="389"/>
      <c r="N384" s="228" t="s">
        <v>42</v>
      </c>
      <c r="O384" s="389"/>
      <c r="P384" s="228" t="s">
        <v>74</v>
      </c>
      <c r="Q384" s="389"/>
    </row>
    <row r="385" spans="1:17" ht="78.75" outlineLevel="1" x14ac:dyDescent="0.2">
      <c r="A385" s="13" t="s">
        <v>3958</v>
      </c>
      <c r="B385" s="301" t="s">
        <v>2045</v>
      </c>
      <c r="C385" s="230" t="s">
        <v>34</v>
      </c>
      <c r="D385" s="302" t="s">
        <v>2046</v>
      </c>
      <c r="E385" s="261" t="s">
        <v>2047</v>
      </c>
      <c r="F385" s="229" t="s">
        <v>37</v>
      </c>
      <c r="G385" s="230" t="s">
        <v>38</v>
      </c>
      <c r="H385" s="230" t="s">
        <v>39</v>
      </c>
      <c r="I385" s="361"/>
      <c r="J385" s="290">
        <v>0</v>
      </c>
      <c r="K385" s="290" t="s">
        <v>117</v>
      </c>
      <c r="L385" s="230" t="s">
        <v>2048</v>
      </c>
      <c r="M385" s="389"/>
      <c r="N385" s="228" t="s">
        <v>42</v>
      </c>
      <c r="O385" s="389"/>
      <c r="P385" s="228" t="s">
        <v>74</v>
      </c>
      <c r="Q385" s="389"/>
    </row>
    <row r="386" spans="1:17" ht="78.75" outlineLevel="1" x14ac:dyDescent="0.2">
      <c r="A386" s="13" t="s">
        <v>3959</v>
      </c>
      <c r="B386" s="301" t="s">
        <v>2055</v>
      </c>
      <c r="C386" s="230" t="s">
        <v>34</v>
      </c>
      <c r="D386" s="302" t="s">
        <v>2056</v>
      </c>
      <c r="E386" s="261" t="s">
        <v>2057</v>
      </c>
      <c r="F386" s="229" t="s">
        <v>37</v>
      </c>
      <c r="G386" s="230" t="s">
        <v>38</v>
      </c>
      <c r="H386" s="230" t="s">
        <v>39</v>
      </c>
      <c r="I386" s="361"/>
      <c r="J386" s="290">
        <v>0</v>
      </c>
      <c r="K386" s="290" t="s">
        <v>117</v>
      </c>
      <c r="L386" s="230" t="s">
        <v>2058</v>
      </c>
      <c r="M386" s="389"/>
      <c r="N386" s="228" t="s">
        <v>42</v>
      </c>
      <c r="O386" s="389"/>
      <c r="P386" s="228" t="s">
        <v>74</v>
      </c>
      <c r="Q386" s="389"/>
    </row>
    <row r="387" spans="1:17" ht="126" outlineLevel="1" x14ac:dyDescent="0.2">
      <c r="A387" s="13" t="s">
        <v>3960</v>
      </c>
      <c r="B387" s="301" t="s">
        <v>4125</v>
      </c>
      <c r="C387" s="230" t="s">
        <v>34</v>
      </c>
      <c r="D387" s="302" t="s">
        <v>4126</v>
      </c>
      <c r="E387" s="261" t="s">
        <v>4127</v>
      </c>
      <c r="F387" s="229" t="s">
        <v>37</v>
      </c>
      <c r="G387" s="230" t="s">
        <v>38</v>
      </c>
      <c r="H387" s="230" t="s">
        <v>39</v>
      </c>
      <c r="I387" s="361"/>
      <c r="J387" s="232">
        <v>0</v>
      </c>
      <c r="K387" s="232" t="s">
        <v>117</v>
      </c>
      <c r="L387" s="230" t="s">
        <v>4128</v>
      </c>
      <c r="M387" s="389"/>
      <c r="N387" s="228" t="s">
        <v>42</v>
      </c>
      <c r="O387" s="389"/>
      <c r="P387" s="228" t="s">
        <v>74</v>
      </c>
      <c r="Q387" s="389"/>
    </row>
    <row r="388" spans="1:17" ht="94.5" outlineLevel="1" x14ac:dyDescent="0.2">
      <c r="A388" s="13" t="s">
        <v>3961</v>
      </c>
      <c r="B388" s="301" t="s">
        <v>2049</v>
      </c>
      <c r="C388" s="230" t="s">
        <v>34</v>
      </c>
      <c r="D388" s="303">
        <v>211000045002</v>
      </c>
      <c r="E388" s="304" t="s">
        <v>2050</v>
      </c>
      <c r="F388" s="229" t="s">
        <v>37</v>
      </c>
      <c r="G388" s="230" t="s">
        <v>38</v>
      </c>
      <c r="H388" s="230" t="s">
        <v>39</v>
      </c>
      <c r="I388" s="361"/>
      <c r="J388" s="232">
        <v>619.29</v>
      </c>
      <c r="K388" s="232" t="s">
        <v>117</v>
      </c>
      <c r="L388" s="230" t="s">
        <v>2051</v>
      </c>
      <c r="M388" s="389"/>
      <c r="N388" s="228" t="s">
        <v>42</v>
      </c>
      <c r="O388" s="389"/>
      <c r="P388" s="228" t="s">
        <v>74</v>
      </c>
      <c r="Q388" s="389"/>
    </row>
    <row r="389" spans="1:17" ht="94.5" outlineLevel="1" x14ac:dyDescent="0.2">
      <c r="A389" s="13" t="s">
        <v>3962</v>
      </c>
      <c r="B389" s="301" t="s">
        <v>2052</v>
      </c>
      <c r="C389" s="230" t="s">
        <v>34</v>
      </c>
      <c r="D389" s="303">
        <v>211000006000</v>
      </c>
      <c r="E389" s="304" t="s">
        <v>2053</v>
      </c>
      <c r="F389" s="229" t="s">
        <v>37</v>
      </c>
      <c r="G389" s="230" t="s">
        <v>38</v>
      </c>
      <c r="H389" s="230" t="s">
        <v>39</v>
      </c>
      <c r="I389" s="361"/>
      <c r="J389" s="290">
        <v>371.142</v>
      </c>
      <c r="K389" s="290" t="s">
        <v>117</v>
      </c>
      <c r="L389" s="230" t="s">
        <v>2054</v>
      </c>
      <c r="M389" s="389"/>
      <c r="N389" s="228" t="s">
        <v>42</v>
      </c>
      <c r="O389" s="389"/>
      <c r="P389" s="228" t="s">
        <v>74</v>
      </c>
      <c r="Q389" s="389"/>
    </row>
    <row r="390" spans="1:17" ht="94.5" outlineLevel="1" x14ac:dyDescent="0.2">
      <c r="A390" s="13" t="s">
        <v>3963</v>
      </c>
      <c r="B390" s="301" t="s">
        <v>2059</v>
      </c>
      <c r="C390" s="230" t="s">
        <v>34</v>
      </c>
      <c r="D390" s="303">
        <v>211000007000</v>
      </c>
      <c r="E390" s="304" t="s">
        <v>2060</v>
      </c>
      <c r="F390" s="229" t="s">
        <v>37</v>
      </c>
      <c r="G390" s="230" t="s">
        <v>38</v>
      </c>
      <c r="H390" s="230" t="s">
        <v>39</v>
      </c>
      <c r="I390" s="361"/>
      <c r="J390" s="290">
        <v>0</v>
      </c>
      <c r="K390" s="290" t="s">
        <v>117</v>
      </c>
      <c r="L390" s="230" t="s">
        <v>2061</v>
      </c>
      <c r="M390" s="389"/>
      <c r="N390" s="228" t="s">
        <v>42</v>
      </c>
      <c r="O390" s="389"/>
      <c r="P390" s="228" t="s">
        <v>74</v>
      </c>
      <c r="Q390" s="389"/>
    </row>
    <row r="391" spans="1:17" ht="47.25" outlineLevel="1" x14ac:dyDescent="0.2">
      <c r="A391" s="13" t="s">
        <v>3964</v>
      </c>
      <c r="B391" s="301" t="s">
        <v>2062</v>
      </c>
      <c r="C391" s="230" t="s">
        <v>34</v>
      </c>
      <c r="D391" s="303">
        <v>210000027000</v>
      </c>
      <c r="E391" s="304" t="s">
        <v>2063</v>
      </c>
      <c r="F391" s="229" t="s">
        <v>37</v>
      </c>
      <c r="G391" s="230" t="s">
        <v>38</v>
      </c>
      <c r="H391" s="230" t="s">
        <v>39</v>
      </c>
      <c r="I391" s="361"/>
      <c r="J391" s="290">
        <v>126.819</v>
      </c>
      <c r="K391" s="290" t="s">
        <v>117</v>
      </c>
      <c r="L391" s="230" t="s">
        <v>2064</v>
      </c>
      <c r="M391" s="389"/>
      <c r="N391" s="228" t="s">
        <v>42</v>
      </c>
      <c r="O391" s="389"/>
      <c r="P391" s="228" t="s">
        <v>74</v>
      </c>
      <c r="Q391" s="389"/>
    </row>
    <row r="392" spans="1:17" ht="63" outlineLevel="1" x14ac:dyDescent="0.2">
      <c r="A392" s="13" t="s">
        <v>3965</v>
      </c>
      <c r="B392" s="305" t="s">
        <v>2065</v>
      </c>
      <c r="C392" s="289" t="s">
        <v>34</v>
      </c>
      <c r="D392" s="306">
        <v>212000081000</v>
      </c>
      <c r="E392" s="307" t="s">
        <v>2066</v>
      </c>
      <c r="F392" s="253" t="s">
        <v>37</v>
      </c>
      <c r="G392" s="289" t="s">
        <v>38</v>
      </c>
      <c r="H392" s="289" t="s">
        <v>39</v>
      </c>
      <c r="I392" s="361"/>
      <c r="J392" s="143">
        <v>278.07799999999997</v>
      </c>
      <c r="K392" s="143" t="s">
        <v>117</v>
      </c>
      <c r="L392" s="289" t="s">
        <v>2067</v>
      </c>
      <c r="M392" s="389"/>
      <c r="N392" s="288" t="s">
        <v>42</v>
      </c>
      <c r="O392" s="389"/>
      <c r="P392" s="126" t="s">
        <v>74</v>
      </c>
      <c r="Q392" s="389"/>
    </row>
    <row r="393" spans="1:17" ht="78.75" outlineLevel="1" x14ac:dyDescent="0.2">
      <c r="A393" s="13" t="s">
        <v>3966</v>
      </c>
      <c r="B393" s="308" t="s">
        <v>4129</v>
      </c>
      <c r="C393" s="153" t="s">
        <v>34</v>
      </c>
      <c r="D393" s="308" t="s">
        <v>4130</v>
      </c>
      <c r="E393" s="126" t="s">
        <v>4131</v>
      </c>
      <c r="F393" s="308">
        <v>1132</v>
      </c>
      <c r="G393" s="126" t="s">
        <v>38</v>
      </c>
      <c r="H393" s="126" t="s">
        <v>39</v>
      </c>
      <c r="I393" s="308" t="s">
        <v>4132</v>
      </c>
      <c r="J393" s="309">
        <v>1177.7739999999999</v>
      </c>
      <c r="K393" s="127" t="s">
        <v>117</v>
      </c>
      <c r="L393" s="126" t="s">
        <v>4133</v>
      </c>
      <c r="M393" s="397" t="s">
        <v>4134</v>
      </c>
      <c r="N393" s="126" t="s">
        <v>42</v>
      </c>
      <c r="O393" s="397" t="s">
        <v>104</v>
      </c>
      <c r="P393" s="126" t="s">
        <v>74</v>
      </c>
      <c r="Q393" s="397" t="s">
        <v>4135</v>
      </c>
    </row>
    <row r="394" spans="1:17" ht="63" outlineLevel="1" x14ac:dyDescent="0.2">
      <c r="A394" s="13" t="s">
        <v>3967</v>
      </c>
      <c r="B394" s="308" t="s">
        <v>4136</v>
      </c>
      <c r="C394" s="153" t="s">
        <v>34</v>
      </c>
      <c r="D394" s="308" t="s">
        <v>4137</v>
      </c>
      <c r="E394" s="126" t="s">
        <v>4131</v>
      </c>
      <c r="F394" s="308">
        <v>1132</v>
      </c>
      <c r="G394" s="126" t="s">
        <v>38</v>
      </c>
      <c r="H394" s="126" t="s">
        <v>39</v>
      </c>
      <c r="I394" s="308" t="s">
        <v>4132</v>
      </c>
      <c r="J394" s="309">
        <v>0</v>
      </c>
      <c r="K394" s="127" t="s">
        <v>117</v>
      </c>
      <c r="L394" s="126" t="s">
        <v>4133</v>
      </c>
      <c r="M394" s="397"/>
      <c r="N394" s="126" t="s">
        <v>42</v>
      </c>
      <c r="O394" s="397"/>
      <c r="P394" s="126" t="s">
        <v>74</v>
      </c>
      <c r="Q394" s="397"/>
    </row>
    <row r="395" spans="1:17" ht="63" outlineLevel="1" x14ac:dyDescent="0.2">
      <c r="A395" s="13" t="s">
        <v>3968</v>
      </c>
      <c r="B395" s="308" t="s">
        <v>4138</v>
      </c>
      <c r="C395" s="153" t="s">
        <v>34</v>
      </c>
      <c r="D395" s="310">
        <v>211000083000</v>
      </c>
      <c r="E395" s="126" t="s">
        <v>4131</v>
      </c>
      <c r="F395" s="308">
        <v>1132</v>
      </c>
      <c r="G395" s="126" t="s">
        <v>38</v>
      </c>
      <c r="H395" s="126" t="s">
        <v>39</v>
      </c>
      <c r="I395" s="308" t="s">
        <v>4132</v>
      </c>
      <c r="J395" s="309">
        <v>206.624</v>
      </c>
      <c r="K395" s="127" t="s">
        <v>117</v>
      </c>
      <c r="L395" s="126" t="s">
        <v>4139</v>
      </c>
      <c r="M395" s="397"/>
      <c r="N395" s="126" t="s">
        <v>42</v>
      </c>
      <c r="O395" s="397"/>
      <c r="P395" s="126" t="s">
        <v>74</v>
      </c>
      <c r="Q395" s="397"/>
    </row>
    <row r="396" spans="1:17" ht="141.75" outlineLevel="1" x14ac:dyDescent="0.2">
      <c r="A396" s="13" t="s">
        <v>3969</v>
      </c>
      <c r="B396" s="308" t="s">
        <v>4140</v>
      </c>
      <c r="C396" s="153" t="s">
        <v>34</v>
      </c>
      <c r="D396" s="308" t="s">
        <v>4141</v>
      </c>
      <c r="E396" s="126" t="s">
        <v>4142</v>
      </c>
      <c r="F396" s="308">
        <v>1132</v>
      </c>
      <c r="G396" s="126" t="s">
        <v>38</v>
      </c>
      <c r="H396" s="126" t="s">
        <v>39</v>
      </c>
      <c r="I396" s="308" t="s">
        <v>4143</v>
      </c>
      <c r="J396" s="309">
        <v>0</v>
      </c>
      <c r="K396" s="127" t="s">
        <v>117</v>
      </c>
      <c r="L396" s="126" t="s">
        <v>4144</v>
      </c>
      <c r="M396" s="126" t="s">
        <v>4145</v>
      </c>
      <c r="N396" s="126" t="s">
        <v>42</v>
      </c>
      <c r="O396" s="397"/>
      <c r="P396" s="126" t="s">
        <v>74</v>
      </c>
      <c r="Q396" s="397"/>
    </row>
    <row r="397" spans="1:17" ht="110.25" outlineLevel="1" x14ac:dyDescent="0.2">
      <c r="A397" s="13" t="s">
        <v>3970</v>
      </c>
      <c r="B397" s="308" t="s">
        <v>4146</v>
      </c>
      <c r="C397" s="153" t="s">
        <v>34</v>
      </c>
      <c r="D397" s="308" t="s">
        <v>4147</v>
      </c>
      <c r="E397" s="126" t="s">
        <v>4148</v>
      </c>
      <c r="F397" s="308">
        <v>1132</v>
      </c>
      <c r="G397" s="126" t="s">
        <v>38</v>
      </c>
      <c r="H397" s="126" t="s">
        <v>39</v>
      </c>
      <c r="I397" s="308" t="s">
        <v>4143</v>
      </c>
      <c r="J397" s="309">
        <v>0</v>
      </c>
      <c r="K397" s="127" t="s">
        <v>117</v>
      </c>
      <c r="L397" s="126" t="s">
        <v>4149</v>
      </c>
      <c r="M397" s="126" t="s">
        <v>4150</v>
      </c>
      <c r="N397" s="126" t="s">
        <v>42</v>
      </c>
      <c r="O397" s="397"/>
      <c r="P397" s="126" t="s">
        <v>74</v>
      </c>
      <c r="Q397" s="397"/>
    </row>
    <row r="398" spans="1:17" ht="173.25" outlineLevel="1" x14ac:dyDescent="0.2">
      <c r="A398" s="13" t="s">
        <v>3971</v>
      </c>
      <c r="B398" s="308" t="s">
        <v>4151</v>
      </c>
      <c r="C398" s="153" t="s">
        <v>34</v>
      </c>
      <c r="D398" s="308" t="s">
        <v>4152</v>
      </c>
      <c r="E398" s="126" t="s">
        <v>4153</v>
      </c>
      <c r="F398" s="308">
        <v>1132</v>
      </c>
      <c r="G398" s="126" t="s">
        <v>38</v>
      </c>
      <c r="H398" s="126" t="s">
        <v>39</v>
      </c>
      <c r="I398" s="308" t="s">
        <v>4132</v>
      </c>
      <c r="J398" s="309">
        <v>0</v>
      </c>
      <c r="K398" s="127" t="s">
        <v>117</v>
      </c>
      <c r="L398" s="126" t="s">
        <v>4154</v>
      </c>
      <c r="M398" s="397" t="s">
        <v>4134</v>
      </c>
      <c r="N398" s="126" t="s">
        <v>42</v>
      </c>
      <c r="O398" s="397"/>
      <c r="P398" s="126" t="s">
        <v>74</v>
      </c>
      <c r="Q398" s="397"/>
    </row>
    <row r="399" spans="1:17" ht="236.25" outlineLevel="1" x14ac:dyDescent="0.2">
      <c r="A399" s="13" t="s">
        <v>3972</v>
      </c>
      <c r="B399" s="308" t="s">
        <v>4155</v>
      </c>
      <c r="C399" s="153" t="s">
        <v>34</v>
      </c>
      <c r="D399" s="308" t="s">
        <v>4156</v>
      </c>
      <c r="E399" s="126" t="s">
        <v>4153</v>
      </c>
      <c r="F399" s="308">
        <v>1132</v>
      </c>
      <c r="G399" s="126" t="s">
        <v>38</v>
      </c>
      <c r="H399" s="126" t="s">
        <v>39</v>
      </c>
      <c r="I399" s="308" t="s">
        <v>4132</v>
      </c>
      <c r="J399" s="309">
        <v>0</v>
      </c>
      <c r="K399" s="127" t="s">
        <v>117</v>
      </c>
      <c r="L399" s="126" t="s">
        <v>4157</v>
      </c>
      <c r="M399" s="397"/>
      <c r="N399" s="126" t="s">
        <v>42</v>
      </c>
      <c r="O399" s="126" t="s">
        <v>104</v>
      </c>
      <c r="P399" s="126" t="s">
        <v>74</v>
      </c>
      <c r="Q399" s="397"/>
    </row>
    <row r="400" spans="1:17" ht="157.5" outlineLevel="1" x14ac:dyDescent="0.2">
      <c r="A400" s="13" t="s">
        <v>3973</v>
      </c>
      <c r="B400" s="308" t="s">
        <v>4158</v>
      </c>
      <c r="C400" s="153" t="s">
        <v>34</v>
      </c>
      <c r="D400" s="308" t="s">
        <v>4159</v>
      </c>
      <c r="E400" s="126" t="s">
        <v>4153</v>
      </c>
      <c r="F400" s="308">
        <v>1132</v>
      </c>
      <c r="G400" s="126" t="s">
        <v>38</v>
      </c>
      <c r="H400" s="126" t="s">
        <v>39</v>
      </c>
      <c r="I400" s="308" t="s">
        <v>4132</v>
      </c>
      <c r="J400" s="309">
        <v>0</v>
      </c>
      <c r="K400" s="127" t="s">
        <v>117</v>
      </c>
      <c r="L400" s="126" t="s">
        <v>4157</v>
      </c>
      <c r="M400" s="397"/>
      <c r="N400" s="126" t="s">
        <v>42</v>
      </c>
      <c r="O400" s="126" t="s">
        <v>104</v>
      </c>
      <c r="P400" s="126" t="s">
        <v>74</v>
      </c>
      <c r="Q400" s="397"/>
    </row>
    <row r="401" spans="1:17" ht="141.75" outlineLevel="1" x14ac:dyDescent="0.2">
      <c r="A401" s="13" t="s">
        <v>3974</v>
      </c>
      <c r="B401" s="151" t="s">
        <v>2068</v>
      </c>
      <c r="C401" s="125" t="s">
        <v>34</v>
      </c>
      <c r="D401" s="151" t="s">
        <v>2069</v>
      </c>
      <c r="E401" s="151" t="s">
        <v>2070</v>
      </c>
      <c r="F401" s="311">
        <v>1132</v>
      </c>
      <c r="G401" s="125" t="s">
        <v>38</v>
      </c>
      <c r="H401" s="125" t="s">
        <v>57</v>
      </c>
      <c r="I401" s="125" t="s">
        <v>4160</v>
      </c>
      <c r="J401" s="127">
        <v>3178.3510000000001</v>
      </c>
      <c r="K401" s="127" t="s">
        <v>117</v>
      </c>
      <c r="L401" s="125" t="s">
        <v>2071</v>
      </c>
      <c r="M401" s="126" t="s">
        <v>4121</v>
      </c>
      <c r="N401" s="126" t="s">
        <v>2072</v>
      </c>
      <c r="O401" s="126" t="s">
        <v>43</v>
      </c>
      <c r="P401" s="126" t="s">
        <v>74</v>
      </c>
      <c r="Q401" s="126" t="s">
        <v>4161</v>
      </c>
    </row>
    <row r="402" spans="1:17" ht="63" outlineLevel="1" x14ac:dyDescent="0.2">
      <c r="A402" s="13" t="s">
        <v>3975</v>
      </c>
      <c r="B402" s="126" t="s">
        <v>2115</v>
      </c>
      <c r="C402" s="126" t="s">
        <v>34</v>
      </c>
      <c r="D402" s="312" t="s">
        <v>2116</v>
      </c>
      <c r="E402" s="312" t="s">
        <v>2117</v>
      </c>
      <c r="F402" s="311">
        <v>1132</v>
      </c>
      <c r="G402" s="126" t="s">
        <v>38</v>
      </c>
      <c r="H402" s="126" t="s">
        <v>39</v>
      </c>
      <c r="I402" s="126" t="s">
        <v>2010</v>
      </c>
      <c r="J402" s="127">
        <v>22.669</v>
      </c>
      <c r="K402" s="127" t="s">
        <v>117</v>
      </c>
      <c r="L402" s="126" t="s">
        <v>2118</v>
      </c>
      <c r="M402" s="126" t="s">
        <v>115</v>
      </c>
      <c r="N402" s="126" t="s">
        <v>42</v>
      </c>
      <c r="O402" s="126" t="s">
        <v>3916</v>
      </c>
      <c r="P402" s="126" t="s">
        <v>74</v>
      </c>
      <c r="Q402" s="126" t="s">
        <v>4164</v>
      </c>
    </row>
    <row r="403" spans="1:17" ht="126" customHeight="1" outlineLevel="1" x14ac:dyDescent="0.2">
      <c r="A403" s="13" t="s">
        <v>3976</v>
      </c>
      <c r="B403" s="313" t="s">
        <v>2130</v>
      </c>
      <c r="C403" s="125" t="s">
        <v>34</v>
      </c>
      <c r="D403" s="152">
        <v>211000134000</v>
      </c>
      <c r="E403" s="152" t="s">
        <v>2131</v>
      </c>
      <c r="F403" s="133" t="s">
        <v>37</v>
      </c>
      <c r="G403" s="125" t="s">
        <v>38</v>
      </c>
      <c r="H403" s="125" t="s">
        <v>39</v>
      </c>
      <c r="I403" s="125" t="s">
        <v>4162</v>
      </c>
      <c r="J403" s="127">
        <v>1845.4960000000001</v>
      </c>
      <c r="K403" s="127" t="s">
        <v>117</v>
      </c>
      <c r="L403" s="125" t="s">
        <v>2132</v>
      </c>
      <c r="M403" s="391" t="s">
        <v>2133</v>
      </c>
      <c r="N403" s="126" t="s">
        <v>42</v>
      </c>
      <c r="O403" s="391" t="s">
        <v>104</v>
      </c>
      <c r="P403" s="126" t="s">
        <v>74</v>
      </c>
      <c r="Q403" s="391" t="s">
        <v>4163</v>
      </c>
    </row>
    <row r="404" spans="1:17" ht="110.25" outlineLevel="1" x14ac:dyDescent="0.2">
      <c r="A404" s="13" t="s">
        <v>3977</v>
      </c>
      <c r="B404" s="313" t="s">
        <v>2134</v>
      </c>
      <c r="C404" s="125" t="s">
        <v>34</v>
      </c>
      <c r="D404" s="152">
        <v>211000111000</v>
      </c>
      <c r="E404" s="152" t="s">
        <v>2135</v>
      </c>
      <c r="F404" s="133" t="s">
        <v>37</v>
      </c>
      <c r="G404" s="125" t="s">
        <v>38</v>
      </c>
      <c r="H404" s="125" t="s">
        <v>39</v>
      </c>
      <c r="I404" s="125" t="s">
        <v>4162</v>
      </c>
      <c r="J404" s="127">
        <v>100.53400000000001</v>
      </c>
      <c r="K404" s="127" t="s">
        <v>117</v>
      </c>
      <c r="L404" s="125" t="s">
        <v>2136</v>
      </c>
      <c r="M404" s="389"/>
      <c r="N404" s="126" t="s">
        <v>42</v>
      </c>
      <c r="O404" s="389"/>
      <c r="P404" s="126" t="s">
        <v>74</v>
      </c>
      <c r="Q404" s="389"/>
    </row>
    <row r="405" spans="1:17" ht="94.5" outlineLevel="1" x14ac:dyDescent="0.2">
      <c r="A405" s="13" t="s">
        <v>3978</v>
      </c>
      <c r="B405" s="313" t="s">
        <v>2137</v>
      </c>
      <c r="C405" s="125" t="s">
        <v>34</v>
      </c>
      <c r="D405" s="152">
        <v>211000002000</v>
      </c>
      <c r="E405" s="152" t="s">
        <v>2138</v>
      </c>
      <c r="F405" s="133" t="s">
        <v>37</v>
      </c>
      <c r="G405" s="125" t="s">
        <v>38</v>
      </c>
      <c r="H405" s="125" t="s">
        <v>39</v>
      </c>
      <c r="I405" s="125" t="s">
        <v>4162</v>
      </c>
      <c r="J405" s="172">
        <v>1929.7639999999999</v>
      </c>
      <c r="K405" s="127" t="s">
        <v>117</v>
      </c>
      <c r="L405" s="125" t="s">
        <v>2139</v>
      </c>
      <c r="M405" s="390"/>
      <c r="N405" s="126" t="s">
        <v>42</v>
      </c>
      <c r="O405" s="390"/>
      <c r="P405" s="126" t="s">
        <v>74</v>
      </c>
      <c r="Q405" s="390"/>
    </row>
    <row r="406" spans="1:17" ht="20.25" x14ac:dyDescent="0.2">
      <c r="A406" s="320" t="s">
        <v>516</v>
      </c>
      <c r="B406" s="321"/>
      <c r="C406" s="321"/>
      <c r="D406" s="321"/>
      <c r="E406" s="321"/>
      <c r="F406" s="321"/>
      <c r="G406" s="321"/>
      <c r="H406" s="321"/>
      <c r="I406" s="321"/>
      <c r="J406" s="321"/>
      <c r="K406" s="321"/>
      <c r="L406" s="321"/>
      <c r="M406" s="321"/>
      <c r="N406" s="321"/>
      <c r="O406" s="321"/>
      <c r="P406" s="321"/>
      <c r="Q406" s="322"/>
    </row>
    <row r="407" spans="1:17" ht="15.75" outlineLevel="1" x14ac:dyDescent="0.25">
      <c r="A407" s="323" t="s">
        <v>99</v>
      </c>
      <c r="B407" s="324"/>
      <c r="C407" s="324"/>
      <c r="D407" s="324"/>
      <c r="E407" s="324"/>
      <c r="F407" s="324"/>
      <c r="G407" s="324"/>
      <c r="H407" s="324"/>
      <c r="I407" s="325"/>
      <c r="J407" s="11">
        <f>SUM(J408:J444)</f>
        <v>49682.111669999998</v>
      </c>
      <c r="K407" s="12"/>
      <c r="L407" s="9"/>
      <c r="M407" s="9"/>
      <c r="N407" s="9"/>
      <c r="O407" s="7"/>
      <c r="P407" s="7"/>
      <c r="Q407" s="122"/>
    </row>
    <row r="408" spans="1:17" ht="157.5" outlineLevel="1" x14ac:dyDescent="0.2">
      <c r="A408" s="160" t="s">
        <v>3979</v>
      </c>
      <c r="B408" s="131" t="s">
        <v>530</v>
      </c>
      <c r="C408" s="131" t="s">
        <v>34</v>
      </c>
      <c r="D408" s="131" t="s">
        <v>531</v>
      </c>
      <c r="E408" s="131" t="s">
        <v>532</v>
      </c>
      <c r="F408" s="133" t="s">
        <v>113</v>
      </c>
      <c r="G408" s="131" t="s">
        <v>38</v>
      </c>
      <c r="H408" s="126" t="s">
        <v>39</v>
      </c>
      <c r="I408" s="131" t="s">
        <v>533</v>
      </c>
      <c r="J408" s="127">
        <v>6667.93</v>
      </c>
      <c r="K408" s="163" t="s">
        <v>117</v>
      </c>
      <c r="L408" s="131" t="s">
        <v>534</v>
      </c>
      <c r="M408" s="131" t="s">
        <v>535</v>
      </c>
      <c r="N408" s="131" t="s">
        <v>536</v>
      </c>
      <c r="O408" s="131" t="s">
        <v>537</v>
      </c>
      <c r="P408" s="126" t="s">
        <v>1555</v>
      </c>
      <c r="Q408" s="363" t="s">
        <v>538</v>
      </c>
    </row>
    <row r="409" spans="1:17" ht="157.5" outlineLevel="1" x14ac:dyDescent="0.2">
      <c r="A409" s="160" t="s">
        <v>1483</v>
      </c>
      <c r="B409" s="131" t="s">
        <v>539</v>
      </c>
      <c r="C409" s="131" t="s">
        <v>34</v>
      </c>
      <c r="D409" s="133" t="s">
        <v>540</v>
      </c>
      <c r="E409" s="133" t="s">
        <v>541</v>
      </c>
      <c r="F409" s="133" t="s">
        <v>113</v>
      </c>
      <c r="G409" s="131" t="s">
        <v>38</v>
      </c>
      <c r="H409" s="126" t="s">
        <v>39</v>
      </c>
      <c r="I409" s="131" t="s">
        <v>542</v>
      </c>
      <c r="J409" s="127">
        <v>414.42</v>
      </c>
      <c r="K409" s="163" t="s">
        <v>117</v>
      </c>
      <c r="L409" s="131" t="s">
        <v>543</v>
      </c>
      <c r="M409" s="131" t="s">
        <v>544</v>
      </c>
      <c r="N409" s="131" t="s">
        <v>545</v>
      </c>
      <c r="O409" s="131" t="s">
        <v>537</v>
      </c>
      <c r="P409" s="126" t="s">
        <v>1555</v>
      </c>
      <c r="Q409" s="365"/>
    </row>
    <row r="410" spans="1:17" ht="157.5" outlineLevel="1" x14ac:dyDescent="0.2">
      <c r="A410" s="160" t="s">
        <v>1484</v>
      </c>
      <c r="B410" s="131" t="s">
        <v>546</v>
      </c>
      <c r="C410" s="131" t="s">
        <v>34</v>
      </c>
      <c r="D410" s="133" t="s">
        <v>547</v>
      </c>
      <c r="E410" s="133" t="s">
        <v>548</v>
      </c>
      <c r="F410" s="133" t="s">
        <v>113</v>
      </c>
      <c r="G410" s="131" t="s">
        <v>38</v>
      </c>
      <c r="H410" s="126" t="s">
        <v>39</v>
      </c>
      <c r="I410" s="131" t="s">
        <v>549</v>
      </c>
      <c r="J410" s="127">
        <v>55.75</v>
      </c>
      <c r="K410" s="163" t="s">
        <v>117</v>
      </c>
      <c r="L410" s="131" t="s">
        <v>550</v>
      </c>
      <c r="M410" s="131" t="s">
        <v>535</v>
      </c>
      <c r="N410" s="131" t="s">
        <v>536</v>
      </c>
      <c r="O410" s="131" t="s">
        <v>537</v>
      </c>
      <c r="P410" s="126" t="s">
        <v>1555</v>
      </c>
      <c r="Q410" s="365"/>
    </row>
    <row r="411" spans="1:17" ht="157.5" outlineLevel="1" x14ac:dyDescent="0.2">
      <c r="A411" s="160" t="s">
        <v>1485</v>
      </c>
      <c r="B411" s="131" t="s">
        <v>551</v>
      </c>
      <c r="C411" s="131" t="s">
        <v>34</v>
      </c>
      <c r="D411" s="133" t="s">
        <v>552</v>
      </c>
      <c r="E411" s="133" t="s">
        <v>553</v>
      </c>
      <c r="F411" s="133" t="s">
        <v>113</v>
      </c>
      <c r="G411" s="131" t="s">
        <v>38</v>
      </c>
      <c r="H411" s="126" t="s">
        <v>39</v>
      </c>
      <c r="I411" s="131" t="s">
        <v>533</v>
      </c>
      <c r="J411" s="127">
        <v>143.09</v>
      </c>
      <c r="K411" s="163" t="s">
        <v>117</v>
      </c>
      <c r="L411" s="131" t="s">
        <v>554</v>
      </c>
      <c r="M411" s="131" t="s">
        <v>535</v>
      </c>
      <c r="N411" s="131" t="s">
        <v>555</v>
      </c>
      <c r="O411" s="131" t="s">
        <v>537</v>
      </c>
      <c r="P411" s="126" t="s">
        <v>1555</v>
      </c>
      <c r="Q411" s="364"/>
    </row>
    <row r="412" spans="1:17" ht="189" outlineLevel="1" x14ac:dyDescent="0.2">
      <c r="A412" s="160" t="s">
        <v>1486</v>
      </c>
      <c r="B412" s="131" t="s">
        <v>1391</v>
      </c>
      <c r="C412" s="131" t="s">
        <v>34</v>
      </c>
      <c r="D412" s="133" t="s">
        <v>556</v>
      </c>
      <c r="E412" s="133" t="s">
        <v>557</v>
      </c>
      <c r="F412" s="133" t="s">
        <v>113</v>
      </c>
      <c r="G412" s="131" t="s">
        <v>38</v>
      </c>
      <c r="H412" s="126" t="s">
        <v>39</v>
      </c>
      <c r="I412" s="131" t="s">
        <v>558</v>
      </c>
      <c r="J412" s="127">
        <v>471.25790000000001</v>
      </c>
      <c r="K412" s="163" t="s">
        <v>117</v>
      </c>
      <c r="L412" s="131" t="s">
        <v>559</v>
      </c>
      <c r="M412" s="131" t="s">
        <v>520</v>
      </c>
      <c r="N412" s="131" t="s">
        <v>560</v>
      </c>
      <c r="O412" s="131" t="s">
        <v>561</v>
      </c>
      <c r="P412" s="126" t="s">
        <v>1555</v>
      </c>
      <c r="Q412" s="363" t="s">
        <v>562</v>
      </c>
    </row>
    <row r="413" spans="1:17" ht="204.75" outlineLevel="1" x14ac:dyDescent="0.2">
      <c r="A413" s="160" t="s">
        <v>1487</v>
      </c>
      <c r="B413" s="131" t="s">
        <v>1392</v>
      </c>
      <c r="C413" s="131" t="s">
        <v>34</v>
      </c>
      <c r="D413" s="133" t="s">
        <v>563</v>
      </c>
      <c r="E413" s="133" t="s">
        <v>564</v>
      </c>
      <c r="F413" s="133" t="s">
        <v>113</v>
      </c>
      <c r="G413" s="131" t="s">
        <v>38</v>
      </c>
      <c r="H413" s="126" t="s">
        <v>39</v>
      </c>
      <c r="I413" s="131" t="s">
        <v>565</v>
      </c>
      <c r="J413" s="127">
        <v>434.37754999999999</v>
      </c>
      <c r="K413" s="163" t="s">
        <v>117</v>
      </c>
      <c r="L413" s="131" t="s">
        <v>566</v>
      </c>
      <c r="M413" s="131" t="s">
        <v>520</v>
      </c>
      <c r="N413" s="131" t="s">
        <v>560</v>
      </c>
      <c r="O413" s="131" t="s">
        <v>537</v>
      </c>
      <c r="P413" s="126" t="s">
        <v>1555</v>
      </c>
      <c r="Q413" s="365"/>
    </row>
    <row r="414" spans="1:17" ht="267.75" outlineLevel="1" x14ac:dyDescent="0.2">
      <c r="A414" s="160" t="s">
        <v>1488</v>
      </c>
      <c r="B414" s="131" t="s">
        <v>1393</v>
      </c>
      <c r="C414" s="131" t="s">
        <v>34</v>
      </c>
      <c r="D414" s="133" t="s">
        <v>567</v>
      </c>
      <c r="E414" s="133" t="s">
        <v>568</v>
      </c>
      <c r="F414" s="133" t="s">
        <v>113</v>
      </c>
      <c r="G414" s="131" t="s">
        <v>38</v>
      </c>
      <c r="H414" s="126" t="s">
        <v>39</v>
      </c>
      <c r="I414" s="150" t="s">
        <v>569</v>
      </c>
      <c r="J414" s="127">
        <v>96.518910000000005</v>
      </c>
      <c r="K414" s="163" t="s">
        <v>117</v>
      </c>
      <c r="L414" s="131" t="s">
        <v>570</v>
      </c>
      <c r="M414" s="131" t="s">
        <v>520</v>
      </c>
      <c r="N414" s="131" t="s">
        <v>560</v>
      </c>
      <c r="O414" s="131" t="s">
        <v>537</v>
      </c>
      <c r="P414" s="126" t="s">
        <v>1555</v>
      </c>
      <c r="Q414" s="364"/>
    </row>
    <row r="415" spans="1:17" ht="126" outlineLevel="1" x14ac:dyDescent="0.2">
      <c r="A415" s="160" t="s">
        <v>1489</v>
      </c>
      <c r="B415" s="131" t="s">
        <v>571</v>
      </c>
      <c r="C415" s="131" t="s">
        <v>34</v>
      </c>
      <c r="D415" s="133" t="s">
        <v>572</v>
      </c>
      <c r="E415" s="133" t="s">
        <v>573</v>
      </c>
      <c r="F415" s="133" t="s">
        <v>113</v>
      </c>
      <c r="G415" s="131" t="s">
        <v>38</v>
      </c>
      <c r="H415" s="126" t="s">
        <v>39</v>
      </c>
      <c r="I415" s="131" t="s">
        <v>574</v>
      </c>
      <c r="J415" s="127">
        <v>3106.62</v>
      </c>
      <c r="K415" s="163" t="s">
        <v>117</v>
      </c>
      <c r="L415" s="131" t="s">
        <v>534</v>
      </c>
      <c r="M415" s="131" t="s">
        <v>575</v>
      </c>
      <c r="N415" s="131" t="s">
        <v>576</v>
      </c>
      <c r="O415" s="131" t="s">
        <v>537</v>
      </c>
      <c r="P415" s="126" t="s">
        <v>1555</v>
      </c>
      <c r="Q415" s="363" t="s">
        <v>577</v>
      </c>
    </row>
    <row r="416" spans="1:17" ht="126" outlineLevel="1" x14ac:dyDescent="0.2">
      <c r="A416" s="160" t="s">
        <v>1490</v>
      </c>
      <c r="B416" s="131" t="s">
        <v>578</v>
      </c>
      <c r="C416" s="131" t="s">
        <v>34</v>
      </c>
      <c r="D416" s="133" t="s">
        <v>579</v>
      </c>
      <c r="E416" s="133" t="s">
        <v>580</v>
      </c>
      <c r="F416" s="133" t="s">
        <v>113</v>
      </c>
      <c r="G416" s="131" t="s">
        <v>38</v>
      </c>
      <c r="H416" s="126" t="s">
        <v>39</v>
      </c>
      <c r="I416" s="131" t="s">
        <v>581</v>
      </c>
      <c r="J416" s="127">
        <v>899.26</v>
      </c>
      <c r="K416" s="163" t="s">
        <v>117</v>
      </c>
      <c r="L416" s="131" t="s">
        <v>582</v>
      </c>
      <c r="M416" s="131" t="s">
        <v>575</v>
      </c>
      <c r="N416" s="131" t="s">
        <v>583</v>
      </c>
      <c r="O416" s="131" t="s">
        <v>537</v>
      </c>
      <c r="P416" s="126" t="s">
        <v>1555</v>
      </c>
      <c r="Q416" s="365"/>
    </row>
    <row r="417" spans="1:17" ht="126" outlineLevel="1" x14ac:dyDescent="0.2">
      <c r="A417" s="160" t="s">
        <v>1491</v>
      </c>
      <c r="B417" s="131" t="s">
        <v>584</v>
      </c>
      <c r="C417" s="131" t="s">
        <v>34</v>
      </c>
      <c r="D417" s="133" t="s">
        <v>585</v>
      </c>
      <c r="E417" s="133" t="s">
        <v>586</v>
      </c>
      <c r="F417" s="133" t="s">
        <v>113</v>
      </c>
      <c r="G417" s="131" t="s">
        <v>38</v>
      </c>
      <c r="H417" s="126" t="s">
        <v>39</v>
      </c>
      <c r="I417" s="131" t="s">
        <v>587</v>
      </c>
      <c r="J417" s="127">
        <v>449.2</v>
      </c>
      <c r="K417" s="163" t="s">
        <v>117</v>
      </c>
      <c r="L417" s="131" t="s">
        <v>588</v>
      </c>
      <c r="M417" s="131" t="s">
        <v>575</v>
      </c>
      <c r="N417" s="131" t="s">
        <v>589</v>
      </c>
      <c r="O417" s="131" t="s">
        <v>537</v>
      </c>
      <c r="P417" s="126" t="s">
        <v>1555</v>
      </c>
      <c r="Q417" s="365"/>
    </row>
    <row r="418" spans="1:17" ht="126" outlineLevel="1" x14ac:dyDescent="0.2">
      <c r="A418" s="160" t="s">
        <v>1492</v>
      </c>
      <c r="B418" s="131" t="s">
        <v>590</v>
      </c>
      <c r="C418" s="131" t="s">
        <v>34</v>
      </c>
      <c r="D418" s="133" t="s">
        <v>591</v>
      </c>
      <c r="E418" s="133" t="s">
        <v>592</v>
      </c>
      <c r="F418" s="133" t="s">
        <v>113</v>
      </c>
      <c r="G418" s="131" t="s">
        <v>38</v>
      </c>
      <c r="H418" s="126" t="s">
        <v>39</v>
      </c>
      <c r="I418" s="131" t="s">
        <v>593</v>
      </c>
      <c r="J418" s="127">
        <v>334.11</v>
      </c>
      <c r="K418" s="163" t="s">
        <v>117</v>
      </c>
      <c r="L418" s="131" t="s">
        <v>594</v>
      </c>
      <c r="M418" s="131" t="s">
        <v>575</v>
      </c>
      <c r="N418" s="131" t="s">
        <v>595</v>
      </c>
      <c r="O418" s="131" t="s">
        <v>537</v>
      </c>
      <c r="P418" s="126" t="s">
        <v>1555</v>
      </c>
      <c r="Q418" s="365"/>
    </row>
    <row r="419" spans="1:17" ht="126" outlineLevel="1" x14ac:dyDescent="0.2">
      <c r="A419" s="160" t="s">
        <v>1493</v>
      </c>
      <c r="B419" s="131" t="s">
        <v>596</v>
      </c>
      <c r="C419" s="131" t="s">
        <v>34</v>
      </c>
      <c r="D419" s="133" t="s">
        <v>597</v>
      </c>
      <c r="E419" s="133" t="s">
        <v>598</v>
      </c>
      <c r="F419" s="133" t="s">
        <v>113</v>
      </c>
      <c r="G419" s="131" t="s">
        <v>38</v>
      </c>
      <c r="H419" s="126" t="s">
        <v>39</v>
      </c>
      <c r="I419" s="131" t="s">
        <v>581</v>
      </c>
      <c r="J419" s="127">
        <v>79.88</v>
      </c>
      <c r="K419" s="163" t="s">
        <v>117</v>
      </c>
      <c r="L419" s="131" t="s">
        <v>599</v>
      </c>
      <c r="M419" s="131" t="s">
        <v>575</v>
      </c>
      <c r="N419" s="131" t="s">
        <v>600</v>
      </c>
      <c r="O419" s="131" t="s">
        <v>537</v>
      </c>
      <c r="P419" s="126" t="s">
        <v>1555</v>
      </c>
      <c r="Q419" s="365"/>
    </row>
    <row r="420" spans="1:17" ht="126" outlineLevel="1" x14ac:dyDescent="0.2">
      <c r="A420" s="160" t="s">
        <v>1494</v>
      </c>
      <c r="B420" s="131" t="s">
        <v>571</v>
      </c>
      <c r="C420" s="131" t="s">
        <v>34</v>
      </c>
      <c r="D420" s="133" t="s">
        <v>601</v>
      </c>
      <c r="E420" s="133" t="s">
        <v>602</v>
      </c>
      <c r="F420" s="133" t="s">
        <v>113</v>
      </c>
      <c r="G420" s="131" t="s">
        <v>38</v>
      </c>
      <c r="H420" s="126" t="s">
        <v>39</v>
      </c>
      <c r="I420" s="131" t="s">
        <v>603</v>
      </c>
      <c r="J420" s="127">
        <v>3146.98</v>
      </c>
      <c r="K420" s="163" t="s">
        <v>117</v>
      </c>
      <c r="L420" s="131" t="s">
        <v>604</v>
      </c>
      <c r="M420" s="131" t="s">
        <v>575</v>
      </c>
      <c r="N420" s="131" t="s">
        <v>605</v>
      </c>
      <c r="O420" s="131" t="s">
        <v>537</v>
      </c>
      <c r="P420" s="126" t="s">
        <v>1555</v>
      </c>
      <c r="Q420" s="365"/>
    </row>
    <row r="421" spans="1:17" ht="141.75" outlineLevel="1" x14ac:dyDescent="0.2">
      <c r="A421" s="160" t="s">
        <v>1495</v>
      </c>
      <c r="B421" s="131" t="s">
        <v>606</v>
      </c>
      <c r="C421" s="131" t="s">
        <v>34</v>
      </c>
      <c r="D421" s="131" t="s">
        <v>607</v>
      </c>
      <c r="E421" s="131" t="s">
        <v>608</v>
      </c>
      <c r="F421" s="133" t="s">
        <v>113</v>
      </c>
      <c r="G421" s="131" t="s">
        <v>38</v>
      </c>
      <c r="H421" s="126" t="s">
        <v>39</v>
      </c>
      <c r="I421" s="131" t="s">
        <v>609</v>
      </c>
      <c r="J421" s="127">
        <v>2087.11</v>
      </c>
      <c r="K421" s="163" t="s">
        <v>117</v>
      </c>
      <c r="L421" s="131" t="s">
        <v>610</v>
      </c>
      <c r="M421" s="131" t="s">
        <v>575</v>
      </c>
      <c r="N421" s="131" t="s">
        <v>611</v>
      </c>
      <c r="O421" s="131" t="s">
        <v>537</v>
      </c>
      <c r="P421" s="126" t="s">
        <v>1555</v>
      </c>
      <c r="Q421" s="365"/>
    </row>
    <row r="422" spans="1:17" ht="126" outlineLevel="1" x14ac:dyDescent="0.2">
      <c r="A422" s="160" t="s">
        <v>1496</v>
      </c>
      <c r="B422" s="131" t="s">
        <v>612</v>
      </c>
      <c r="C422" s="131" t="s">
        <v>34</v>
      </c>
      <c r="D422" s="131" t="s">
        <v>613</v>
      </c>
      <c r="E422" s="131" t="s">
        <v>614</v>
      </c>
      <c r="F422" s="133" t="s">
        <v>113</v>
      </c>
      <c r="G422" s="131" t="s">
        <v>38</v>
      </c>
      <c r="H422" s="126" t="s">
        <v>39</v>
      </c>
      <c r="I422" s="131" t="s">
        <v>615</v>
      </c>
      <c r="J422" s="127">
        <v>3642.05</v>
      </c>
      <c r="K422" s="163" t="s">
        <v>117</v>
      </c>
      <c r="L422" s="131" t="s">
        <v>616</v>
      </c>
      <c r="M422" s="131" t="s">
        <v>575</v>
      </c>
      <c r="N422" s="131" t="s">
        <v>617</v>
      </c>
      <c r="O422" s="131" t="s">
        <v>537</v>
      </c>
      <c r="P422" s="126" t="s">
        <v>1555</v>
      </c>
      <c r="Q422" s="365"/>
    </row>
    <row r="423" spans="1:17" ht="126" outlineLevel="1" x14ac:dyDescent="0.2">
      <c r="A423" s="160" t="s">
        <v>1497</v>
      </c>
      <c r="B423" s="131" t="s">
        <v>618</v>
      </c>
      <c r="C423" s="131" t="s">
        <v>34</v>
      </c>
      <c r="D423" s="131" t="s">
        <v>619</v>
      </c>
      <c r="E423" s="131" t="s">
        <v>620</v>
      </c>
      <c r="F423" s="133" t="s">
        <v>113</v>
      </c>
      <c r="G423" s="131" t="s">
        <v>38</v>
      </c>
      <c r="H423" s="126" t="s">
        <v>39</v>
      </c>
      <c r="I423" s="131" t="s">
        <v>621</v>
      </c>
      <c r="J423" s="127">
        <v>5338.88</v>
      </c>
      <c r="K423" s="163" t="s">
        <v>117</v>
      </c>
      <c r="L423" s="131" t="s">
        <v>622</v>
      </c>
      <c r="M423" s="131" t="s">
        <v>575</v>
      </c>
      <c r="N423" s="131" t="s">
        <v>623</v>
      </c>
      <c r="O423" s="131" t="s">
        <v>537</v>
      </c>
      <c r="P423" s="126" t="s">
        <v>1555</v>
      </c>
      <c r="Q423" s="365"/>
    </row>
    <row r="424" spans="1:17" ht="126" outlineLevel="1" x14ac:dyDescent="0.2">
      <c r="A424" s="160" t="s">
        <v>1498</v>
      </c>
      <c r="B424" s="131" t="s">
        <v>624</v>
      </c>
      <c r="C424" s="131" t="s">
        <v>34</v>
      </c>
      <c r="D424" s="131" t="s">
        <v>625</v>
      </c>
      <c r="E424" s="131" t="s">
        <v>626</v>
      </c>
      <c r="F424" s="133" t="s">
        <v>113</v>
      </c>
      <c r="G424" s="131" t="s">
        <v>38</v>
      </c>
      <c r="H424" s="126" t="s">
        <v>39</v>
      </c>
      <c r="I424" s="131" t="s">
        <v>627</v>
      </c>
      <c r="J424" s="127">
        <v>642.45000000000005</v>
      </c>
      <c r="K424" s="163" t="s">
        <v>117</v>
      </c>
      <c r="L424" s="131" t="s">
        <v>628</v>
      </c>
      <c r="M424" s="131" t="s">
        <v>575</v>
      </c>
      <c r="N424" s="131" t="s">
        <v>629</v>
      </c>
      <c r="O424" s="131" t="s">
        <v>537</v>
      </c>
      <c r="P424" s="126" t="s">
        <v>97</v>
      </c>
      <c r="Q424" s="365"/>
    </row>
    <row r="425" spans="1:17" ht="126" outlineLevel="1" x14ac:dyDescent="0.2">
      <c r="A425" s="160" t="s">
        <v>1499</v>
      </c>
      <c r="B425" s="131" t="s">
        <v>630</v>
      </c>
      <c r="C425" s="131" t="s">
        <v>34</v>
      </c>
      <c r="D425" s="131" t="s">
        <v>631</v>
      </c>
      <c r="E425" s="131" t="s">
        <v>632</v>
      </c>
      <c r="F425" s="133" t="s">
        <v>113</v>
      </c>
      <c r="G425" s="131" t="s">
        <v>38</v>
      </c>
      <c r="H425" s="126" t="s">
        <v>39</v>
      </c>
      <c r="I425" s="131" t="s">
        <v>633</v>
      </c>
      <c r="J425" s="127">
        <v>251.66</v>
      </c>
      <c r="K425" s="163" t="s">
        <v>117</v>
      </c>
      <c r="L425" s="131" t="s">
        <v>634</v>
      </c>
      <c r="M425" s="131" t="s">
        <v>575</v>
      </c>
      <c r="N425" s="131" t="s">
        <v>635</v>
      </c>
      <c r="O425" s="131" t="s">
        <v>537</v>
      </c>
      <c r="P425" s="126" t="s">
        <v>1555</v>
      </c>
      <c r="Q425" s="365"/>
    </row>
    <row r="426" spans="1:17" ht="126" outlineLevel="1" x14ac:dyDescent="0.2">
      <c r="A426" s="160" t="s">
        <v>1500</v>
      </c>
      <c r="B426" s="131" t="s">
        <v>636</v>
      </c>
      <c r="C426" s="131" t="s">
        <v>34</v>
      </c>
      <c r="D426" s="131" t="s">
        <v>637</v>
      </c>
      <c r="E426" s="131" t="s">
        <v>638</v>
      </c>
      <c r="F426" s="133" t="s">
        <v>113</v>
      </c>
      <c r="G426" s="131" t="s">
        <v>38</v>
      </c>
      <c r="H426" s="126" t="s">
        <v>39</v>
      </c>
      <c r="I426" s="131" t="s">
        <v>639</v>
      </c>
      <c r="J426" s="127">
        <v>153.55000000000001</v>
      </c>
      <c r="K426" s="163" t="s">
        <v>117</v>
      </c>
      <c r="L426" s="131" t="s">
        <v>640</v>
      </c>
      <c r="M426" s="131" t="s">
        <v>575</v>
      </c>
      <c r="N426" s="131" t="s">
        <v>641</v>
      </c>
      <c r="O426" s="131" t="s">
        <v>537</v>
      </c>
      <c r="P426" s="126" t="s">
        <v>1555</v>
      </c>
      <c r="Q426" s="365"/>
    </row>
    <row r="427" spans="1:17" ht="141.75" outlineLevel="1" x14ac:dyDescent="0.2">
      <c r="A427" s="160" t="s">
        <v>1501</v>
      </c>
      <c r="B427" s="131" t="s">
        <v>642</v>
      </c>
      <c r="C427" s="131" t="s">
        <v>34</v>
      </c>
      <c r="D427" s="131" t="s">
        <v>643</v>
      </c>
      <c r="E427" s="131" t="s">
        <v>644</v>
      </c>
      <c r="F427" s="133" t="s">
        <v>113</v>
      </c>
      <c r="G427" s="131" t="s">
        <v>38</v>
      </c>
      <c r="H427" s="126" t="s">
        <v>39</v>
      </c>
      <c r="I427" s="131" t="s">
        <v>645</v>
      </c>
      <c r="J427" s="127">
        <v>0</v>
      </c>
      <c r="K427" s="163" t="s">
        <v>117</v>
      </c>
      <c r="L427" s="131" t="s">
        <v>646</v>
      </c>
      <c r="M427" s="131" t="s">
        <v>575</v>
      </c>
      <c r="N427" s="131" t="s">
        <v>647</v>
      </c>
      <c r="O427" s="131" t="s">
        <v>537</v>
      </c>
      <c r="P427" s="126" t="s">
        <v>1555</v>
      </c>
      <c r="Q427" s="365"/>
    </row>
    <row r="428" spans="1:17" ht="126" outlineLevel="1" x14ac:dyDescent="0.2">
      <c r="A428" s="160" t="s">
        <v>1502</v>
      </c>
      <c r="B428" s="131" t="s">
        <v>642</v>
      </c>
      <c r="C428" s="131" t="s">
        <v>34</v>
      </c>
      <c r="D428" s="131" t="s">
        <v>643</v>
      </c>
      <c r="E428" s="131" t="s">
        <v>648</v>
      </c>
      <c r="F428" s="133" t="s">
        <v>113</v>
      </c>
      <c r="G428" s="131" t="s">
        <v>38</v>
      </c>
      <c r="H428" s="126" t="s">
        <v>39</v>
      </c>
      <c r="I428" s="131" t="s">
        <v>649</v>
      </c>
      <c r="J428" s="127">
        <v>0</v>
      </c>
      <c r="K428" s="163" t="s">
        <v>117</v>
      </c>
      <c r="L428" s="131" t="s">
        <v>650</v>
      </c>
      <c r="M428" s="131" t="s">
        <v>575</v>
      </c>
      <c r="N428" s="131" t="s">
        <v>651</v>
      </c>
      <c r="O428" s="131" t="s">
        <v>537</v>
      </c>
      <c r="P428" s="126" t="s">
        <v>1555</v>
      </c>
      <c r="Q428" s="365"/>
    </row>
    <row r="429" spans="1:17" ht="126" outlineLevel="1" x14ac:dyDescent="0.2">
      <c r="A429" s="160" t="s">
        <v>1503</v>
      </c>
      <c r="B429" s="131" t="s">
        <v>652</v>
      </c>
      <c r="C429" s="131" t="s">
        <v>34</v>
      </c>
      <c r="D429" s="131" t="s">
        <v>653</v>
      </c>
      <c r="E429" s="131" t="s">
        <v>654</v>
      </c>
      <c r="F429" s="133" t="s">
        <v>113</v>
      </c>
      <c r="G429" s="131" t="s">
        <v>38</v>
      </c>
      <c r="H429" s="126" t="s">
        <v>39</v>
      </c>
      <c r="I429" s="131" t="s">
        <v>655</v>
      </c>
      <c r="J429" s="127">
        <v>433.01</v>
      </c>
      <c r="K429" s="163" t="s">
        <v>117</v>
      </c>
      <c r="L429" s="131" t="s">
        <v>656</v>
      </c>
      <c r="M429" s="131" t="s">
        <v>575</v>
      </c>
      <c r="N429" s="131" t="s">
        <v>657</v>
      </c>
      <c r="O429" s="131" t="s">
        <v>537</v>
      </c>
      <c r="P429" s="126" t="s">
        <v>1555</v>
      </c>
      <c r="Q429" s="365"/>
    </row>
    <row r="430" spans="1:17" ht="141.75" outlineLevel="1" x14ac:dyDescent="0.2">
      <c r="A430" s="160" t="s">
        <v>1504</v>
      </c>
      <c r="B430" s="131" t="s">
        <v>658</v>
      </c>
      <c r="C430" s="131" t="s">
        <v>34</v>
      </c>
      <c r="D430" s="131" t="s">
        <v>659</v>
      </c>
      <c r="E430" s="131" t="s">
        <v>660</v>
      </c>
      <c r="F430" s="133" t="s">
        <v>113</v>
      </c>
      <c r="G430" s="131" t="s">
        <v>38</v>
      </c>
      <c r="H430" s="126" t="s">
        <v>39</v>
      </c>
      <c r="I430" s="131" t="s">
        <v>661</v>
      </c>
      <c r="J430" s="127">
        <v>0</v>
      </c>
      <c r="K430" s="163" t="s">
        <v>117</v>
      </c>
      <c r="L430" s="131" t="s">
        <v>662</v>
      </c>
      <c r="M430" s="131" t="s">
        <v>575</v>
      </c>
      <c r="N430" s="131" t="s">
        <v>663</v>
      </c>
      <c r="O430" s="131" t="s">
        <v>537</v>
      </c>
      <c r="P430" s="126" t="s">
        <v>1555</v>
      </c>
      <c r="Q430" s="365"/>
    </row>
    <row r="431" spans="1:17" ht="189" outlineLevel="1" x14ac:dyDescent="0.2">
      <c r="A431" s="160" t="s">
        <v>1505</v>
      </c>
      <c r="B431" s="131" t="s">
        <v>664</v>
      </c>
      <c r="C431" s="131" t="s">
        <v>34</v>
      </c>
      <c r="D431" s="133" t="s">
        <v>665</v>
      </c>
      <c r="E431" s="133" t="s">
        <v>666</v>
      </c>
      <c r="F431" s="133" t="s">
        <v>113</v>
      </c>
      <c r="G431" s="131" t="s">
        <v>38</v>
      </c>
      <c r="H431" s="126" t="s">
        <v>39</v>
      </c>
      <c r="I431" s="131" t="s">
        <v>667</v>
      </c>
      <c r="J431" s="127">
        <v>36.619999999999997</v>
      </c>
      <c r="K431" s="163" t="s">
        <v>117</v>
      </c>
      <c r="L431" s="131" t="s">
        <v>668</v>
      </c>
      <c r="M431" s="164" t="s">
        <v>575</v>
      </c>
      <c r="N431" s="131" t="s">
        <v>669</v>
      </c>
      <c r="O431" s="131" t="s">
        <v>537</v>
      </c>
      <c r="P431" s="126" t="s">
        <v>97</v>
      </c>
      <c r="Q431" s="365"/>
    </row>
    <row r="432" spans="1:17" ht="157.5" outlineLevel="1" x14ac:dyDescent="0.2">
      <c r="A432" s="160" t="s">
        <v>1506</v>
      </c>
      <c r="B432" s="131" t="s">
        <v>670</v>
      </c>
      <c r="C432" s="131" t="s">
        <v>34</v>
      </c>
      <c r="D432" s="133" t="s">
        <v>671</v>
      </c>
      <c r="E432" s="133" t="s">
        <v>672</v>
      </c>
      <c r="F432" s="133" t="s">
        <v>113</v>
      </c>
      <c r="G432" s="131" t="s">
        <v>38</v>
      </c>
      <c r="H432" s="126" t="s">
        <v>39</v>
      </c>
      <c r="I432" s="131" t="s">
        <v>673</v>
      </c>
      <c r="J432" s="127">
        <v>32.22</v>
      </c>
      <c r="K432" s="163" t="s">
        <v>117</v>
      </c>
      <c r="L432" s="131" t="s">
        <v>674</v>
      </c>
      <c r="M432" s="164" t="s">
        <v>575</v>
      </c>
      <c r="N432" s="131" t="s">
        <v>675</v>
      </c>
      <c r="O432" s="131" t="s">
        <v>537</v>
      </c>
      <c r="P432" s="126" t="s">
        <v>97</v>
      </c>
      <c r="Q432" s="365"/>
    </row>
    <row r="433" spans="1:18" ht="126" outlineLevel="1" x14ac:dyDescent="0.2">
      <c r="A433" s="160" t="s">
        <v>1507</v>
      </c>
      <c r="B433" s="131" t="s">
        <v>676</v>
      </c>
      <c r="C433" s="131" t="s">
        <v>34</v>
      </c>
      <c r="D433" s="133" t="s">
        <v>677</v>
      </c>
      <c r="E433" s="133" t="s">
        <v>678</v>
      </c>
      <c r="F433" s="133" t="s">
        <v>113</v>
      </c>
      <c r="G433" s="131" t="s">
        <v>38</v>
      </c>
      <c r="H433" s="126" t="s">
        <v>39</v>
      </c>
      <c r="I433" s="131" t="s">
        <v>679</v>
      </c>
      <c r="J433" s="127">
        <v>65.27</v>
      </c>
      <c r="K433" s="163" t="s">
        <v>117</v>
      </c>
      <c r="L433" s="131" t="s">
        <v>680</v>
      </c>
      <c r="M433" s="164" t="s">
        <v>575</v>
      </c>
      <c r="N433" s="131" t="s">
        <v>681</v>
      </c>
      <c r="O433" s="131" t="s">
        <v>537</v>
      </c>
      <c r="P433" s="126" t="s">
        <v>1555</v>
      </c>
      <c r="Q433" s="365"/>
    </row>
    <row r="434" spans="1:18" ht="157.5" outlineLevel="1" x14ac:dyDescent="0.2">
      <c r="A434" s="160" t="s">
        <v>1508</v>
      </c>
      <c r="B434" s="131" t="s">
        <v>682</v>
      </c>
      <c r="C434" s="131" t="s">
        <v>683</v>
      </c>
      <c r="D434" s="133" t="s">
        <v>684</v>
      </c>
      <c r="E434" s="133" t="s">
        <v>685</v>
      </c>
      <c r="F434" s="133" t="s">
        <v>113</v>
      </c>
      <c r="G434" s="131" t="s">
        <v>38</v>
      </c>
      <c r="H434" s="126" t="s">
        <v>39</v>
      </c>
      <c r="I434" s="131" t="s">
        <v>686</v>
      </c>
      <c r="J434" s="127">
        <v>3267.58</v>
      </c>
      <c r="K434" s="163" t="s">
        <v>117</v>
      </c>
      <c r="L434" s="131" t="s">
        <v>687</v>
      </c>
      <c r="M434" s="164" t="s">
        <v>520</v>
      </c>
      <c r="N434" s="131" t="s">
        <v>688</v>
      </c>
      <c r="O434" s="131" t="s">
        <v>537</v>
      </c>
      <c r="P434" s="126" t="s">
        <v>1555</v>
      </c>
      <c r="Q434" s="365"/>
    </row>
    <row r="435" spans="1:18" ht="110.25" outlineLevel="1" x14ac:dyDescent="0.2">
      <c r="A435" s="160" t="s">
        <v>1509</v>
      </c>
      <c r="B435" s="131" t="s">
        <v>689</v>
      </c>
      <c r="C435" s="131" t="s">
        <v>34</v>
      </c>
      <c r="D435" s="133" t="s">
        <v>690</v>
      </c>
      <c r="E435" s="133" t="s">
        <v>691</v>
      </c>
      <c r="F435" s="133" t="s">
        <v>113</v>
      </c>
      <c r="G435" s="131" t="s">
        <v>38</v>
      </c>
      <c r="H435" s="126" t="s">
        <v>39</v>
      </c>
      <c r="I435" s="131" t="s">
        <v>692</v>
      </c>
      <c r="J435" s="127">
        <v>969.15</v>
      </c>
      <c r="K435" s="163" t="s">
        <v>117</v>
      </c>
      <c r="L435" s="126" t="s">
        <v>1413</v>
      </c>
      <c r="M435" s="164" t="s">
        <v>575</v>
      </c>
      <c r="N435" s="131" t="s">
        <v>693</v>
      </c>
      <c r="O435" s="131" t="s">
        <v>537</v>
      </c>
      <c r="P435" s="126" t="s">
        <v>1555</v>
      </c>
      <c r="Q435" s="365"/>
    </row>
    <row r="436" spans="1:18" ht="110.25" outlineLevel="1" x14ac:dyDescent="0.2">
      <c r="A436" s="160" t="s">
        <v>1510</v>
      </c>
      <c r="B436" s="131" t="s">
        <v>694</v>
      </c>
      <c r="C436" s="131" t="s">
        <v>34</v>
      </c>
      <c r="D436" s="133" t="s">
        <v>695</v>
      </c>
      <c r="E436" s="133" t="s">
        <v>696</v>
      </c>
      <c r="F436" s="133" t="s">
        <v>113</v>
      </c>
      <c r="G436" s="131" t="s">
        <v>38</v>
      </c>
      <c r="H436" s="126" t="s">
        <v>39</v>
      </c>
      <c r="I436" s="131" t="s">
        <v>692</v>
      </c>
      <c r="J436" s="127">
        <v>6897.56</v>
      </c>
      <c r="K436" s="163" t="s">
        <v>117</v>
      </c>
      <c r="L436" s="126" t="s">
        <v>1414</v>
      </c>
      <c r="M436" s="164" t="s">
        <v>575</v>
      </c>
      <c r="N436" s="131" t="s">
        <v>693</v>
      </c>
      <c r="O436" s="131" t="s">
        <v>537</v>
      </c>
      <c r="P436" s="126" t="s">
        <v>1555</v>
      </c>
      <c r="Q436" s="365"/>
      <c r="R436" s="93"/>
    </row>
    <row r="437" spans="1:18" ht="110.25" outlineLevel="1" x14ac:dyDescent="0.2">
      <c r="A437" s="160" t="s">
        <v>1511</v>
      </c>
      <c r="B437" s="131" t="s">
        <v>697</v>
      </c>
      <c r="C437" s="131" t="s">
        <v>34</v>
      </c>
      <c r="D437" s="133" t="s">
        <v>698</v>
      </c>
      <c r="E437" s="133" t="s">
        <v>699</v>
      </c>
      <c r="F437" s="133" t="s">
        <v>113</v>
      </c>
      <c r="G437" s="131" t="s">
        <v>38</v>
      </c>
      <c r="H437" s="126" t="s">
        <v>39</v>
      </c>
      <c r="I437" s="131" t="s">
        <v>692</v>
      </c>
      <c r="J437" s="127">
        <v>565.65</v>
      </c>
      <c r="K437" s="163" t="s">
        <v>117</v>
      </c>
      <c r="L437" s="126" t="s">
        <v>1415</v>
      </c>
      <c r="M437" s="164" t="s">
        <v>575</v>
      </c>
      <c r="N437" s="131" t="s">
        <v>693</v>
      </c>
      <c r="O437" s="131" t="s">
        <v>537</v>
      </c>
      <c r="P437" s="126" t="s">
        <v>1555</v>
      </c>
      <c r="Q437" s="365"/>
    </row>
    <row r="438" spans="1:18" ht="110.25" outlineLevel="1" x14ac:dyDescent="0.2">
      <c r="A438" s="160" t="s">
        <v>1512</v>
      </c>
      <c r="B438" s="131" t="s">
        <v>700</v>
      </c>
      <c r="C438" s="131" t="s">
        <v>34</v>
      </c>
      <c r="D438" s="133" t="s">
        <v>701</v>
      </c>
      <c r="E438" s="133" t="s">
        <v>702</v>
      </c>
      <c r="F438" s="133" t="s">
        <v>113</v>
      </c>
      <c r="G438" s="131" t="s">
        <v>38</v>
      </c>
      <c r="H438" s="126" t="s">
        <v>39</v>
      </c>
      <c r="I438" s="131" t="s">
        <v>692</v>
      </c>
      <c r="J438" s="127">
        <v>798.37</v>
      </c>
      <c r="K438" s="163" t="s">
        <v>117</v>
      </c>
      <c r="L438" s="126" t="s">
        <v>1416</v>
      </c>
      <c r="M438" s="164" t="s">
        <v>575</v>
      </c>
      <c r="N438" s="131" t="s">
        <v>693</v>
      </c>
      <c r="O438" s="131" t="s">
        <v>537</v>
      </c>
      <c r="P438" s="126" t="s">
        <v>1555</v>
      </c>
      <c r="Q438" s="364"/>
    </row>
    <row r="439" spans="1:18" ht="110.25" outlineLevel="1" x14ac:dyDescent="0.2">
      <c r="A439" s="160" t="s">
        <v>1513</v>
      </c>
      <c r="B439" s="131" t="s">
        <v>1395</v>
      </c>
      <c r="C439" s="131" t="s">
        <v>34</v>
      </c>
      <c r="D439" s="150">
        <v>9459</v>
      </c>
      <c r="E439" s="150" t="s">
        <v>703</v>
      </c>
      <c r="F439" s="133" t="s">
        <v>113</v>
      </c>
      <c r="G439" s="131" t="s">
        <v>38</v>
      </c>
      <c r="H439" s="126" t="s">
        <v>39</v>
      </c>
      <c r="I439" s="131" t="s">
        <v>704</v>
      </c>
      <c r="J439" s="127">
        <v>702.17655000000002</v>
      </c>
      <c r="K439" s="163" t="s">
        <v>117</v>
      </c>
      <c r="L439" s="131" t="s">
        <v>705</v>
      </c>
      <c r="M439" s="131" t="s">
        <v>520</v>
      </c>
      <c r="N439" s="131" t="s">
        <v>706</v>
      </c>
      <c r="O439" s="131" t="s">
        <v>537</v>
      </c>
      <c r="P439" s="126" t="s">
        <v>1555</v>
      </c>
      <c r="Q439" s="126" t="s">
        <v>707</v>
      </c>
    </row>
    <row r="440" spans="1:18" ht="110.25" outlineLevel="1" x14ac:dyDescent="0.2">
      <c r="A440" s="160" t="s">
        <v>1514</v>
      </c>
      <c r="B440" s="131" t="s">
        <v>708</v>
      </c>
      <c r="C440" s="131" t="s">
        <v>34</v>
      </c>
      <c r="D440" s="150">
        <v>3924</v>
      </c>
      <c r="E440" s="150" t="s">
        <v>709</v>
      </c>
      <c r="F440" s="133" t="s">
        <v>113</v>
      </c>
      <c r="G440" s="131" t="s">
        <v>38</v>
      </c>
      <c r="H440" s="126" t="s">
        <v>39</v>
      </c>
      <c r="I440" s="131" t="s">
        <v>710</v>
      </c>
      <c r="J440" s="127">
        <v>0</v>
      </c>
      <c r="K440" s="358">
        <v>6298</v>
      </c>
      <c r="L440" s="131" t="s">
        <v>711</v>
      </c>
      <c r="M440" s="164" t="s">
        <v>712</v>
      </c>
      <c r="N440" s="131" t="s">
        <v>713</v>
      </c>
      <c r="O440" s="131" t="s">
        <v>104</v>
      </c>
      <c r="P440" s="126" t="s">
        <v>1555</v>
      </c>
      <c r="Q440" s="363" t="s">
        <v>4192</v>
      </c>
    </row>
    <row r="441" spans="1:18" ht="173.25" outlineLevel="1" x14ac:dyDescent="0.2">
      <c r="A441" s="160" t="s">
        <v>1515</v>
      </c>
      <c r="B441" s="131" t="s">
        <v>1394</v>
      </c>
      <c r="C441" s="131" t="s">
        <v>34</v>
      </c>
      <c r="D441" s="150">
        <v>9558</v>
      </c>
      <c r="E441" s="150" t="s">
        <v>714</v>
      </c>
      <c r="F441" s="133" t="s">
        <v>113</v>
      </c>
      <c r="G441" s="131" t="s">
        <v>38</v>
      </c>
      <c r="H441" s="126" t="s">
        <v>39</v>
      </c>
      <c r="I441" s="131" t="s">
        <v>715</v>
      </c>
      <c r="J441" s="127">
        <v>27.298549999999999</v>
      </c>
      <c r="K441" s="359"/>
      <c r="L441" s="131" t="s">
        <v>716</v>
      </c>
      <c r="M441" s="131" t="s">
        <v>520</v>
      </c>
      <c r="N441" s="131" t="s">
        <v>42</v>
      </c>
      <c r="O441" s="131" t="s">
        <v>104</v>
      </c>
      <c r="P441" s="126" t="s">
        <v>1555</v>
      </c>
      <c r="Q441" s="364"/>
    </row>
    <row r="442" spans="1:18" ht="189" outlineLevel="1" x14ac:dyDescent="0.2">
      <c r="A442" s="160" t="s">
        <v>1516</v>
      </c>
      <c r="B442" s="131" t="s">
        <v>717</v>
      </c>
      <c r="C442" s="131" t="s">
        <v>34</v>
      </c>
      <c r="D442" s="150">
        <v>1312</v>
      </c>
      <c r="E442" s="150" t="s">
        <v>718</v>
      </c>
      <c r="F442" s="133" t="s">
        <v>113</v>
      </c>
      <c r="G442" s="131" t="s">
        <v>38</v>
      </c>
      <c r="H442" s="126" t="s">
        <v>39</v>
      </c>
      <c r="I442" s="131" t="s">
        <v>719</v>
      </c>
      <c r="J442" s="127">
        <v>3698.1238199999998</v>
      </c>
      <c r="K442" s="163" t="s">
        <v>117</v>
      </c>
      <c r="L442" s="131" t="s">
        <v>720</v>
      </c>
      <c r="M442" s="131" t="s">
        <v>721</v>
      </c>
      <c r="N442" s="131" t="s">
        <v>42</v>
      </c>
      <c r="O442" s="131" t="s">
        <v>448</v>
      </c>
      <c r="P442" s="126" t="s">
        <v>1555</v>
      </c>
      <c r="Q442" s="126" t="s">
        <v>1417</v>
      </c>
    </row>
    <row r="443" spans="1:18" ht="141.75" outlineLevel="1" x14ac:dyDescent="0.2">
      <c r="A443" s="160" t="s">
        <v>1517</v>
      </c>
      <c r="B443" s="131" t="s">
        <v>722</v>
      </c>
      <c r="C443" s="131" t="s">
        <v>34</v>
      </c>
      <c r="D443" s="150">
        <v>1030</v>
      </c>
      <c r="E443" s="150" t="s">
        <v>723</v>
      </c>
      <c r="F443" s="133" t="s">
        <v>113</v>
      </c>
      <c r="G443" s="131" t="s">
        <v>38</v>
      </c>
      <c r="H443" s="126" t="s">
        <v>39</v>
      </c>
      <c r="I443" s="131" t="s">
        <v>724</v>
      </c>
      <c r="J443" s="127">
        <v>148.06428</v>
      </c>
      <c r="K443" s="163" t="s">
        <v>117</v>
      </c>
      <c r="L443" s="131" t="s">
        <v>725</v>
      </c>
      <c r="M443" s="164" t="s">
        <v>726</v>
      </c>
      <c r="N443" s="131" t="s">
        <v>727</v>
      </c>
      <c r="O443" s="131" t="s">
        <v>104</v>
      </c>
      <c r="P443" s="126" t="s">
        <v>1555</v>
      </c>
      <c r="Q443" s="126" t="s">
        <v>4193</v>
      </c>
      <c r="R443" s="98"/>
    </row>
    <row r="444" spans="1:18" ht="126" outlineLevel="1" x14ac:dyDescent="0.2">
      <c r="A444" s="160" t="s">
        <v>1518</v>
      </c>
      <c r="B444" s="131" t="s">
        <v>728</v>
      </c>
      <c r="C444" s="131" t="s">
        <v>34</v>
      </c>
      <c r="D444" s="150" t="s">
        <v>729</v>
      </c>
      <c r="E444" s="150" t="s">
        <v>730</v>
      </c>
      <c r="F444" s="133" t="s">
        <v>731</v>
      </c>
      <c r="G444" s="131" t="s">
        <v>38</v>
      </c>
      <c r="H444" s="126" t="s">
        <v>57</v>
      </c>
      <c r="I444" s="131" t="s">
        <v>732</v>
      </c>
      <c r="J444" s="127">
        <v>3625.9241099999999</v>
      </c>
      <c r="K444" s="165" t="s">
        <v>117</v>
      </c>
      <c r="L444" s="131" t="s">
        <v>733</v>
      </c>
      <c r="M444" s="164" t="s">
        <v>734</v>
      </c>
      <c r="N444" s="131" t="s">
        <v>735</v>
      </c>
      <c r="O444" s="131" t="s">
        <v>448</v>
      </c>
      <c r="P444" s="126" t="s">
        <v>1555</v>
      </c>
      <c r="Q444" s="126" t="s">
        <v>736</v>
      </c>
    </row>
    <row r="445" spans="1:18" ht="18.75" customHeight="1" x14ac:dyDescent="0.2">
      <c r="A445" s="320" t="s">
        <v>737</v>
      </c>
      <c r="B445" s="321"/>
      <c r="C445" s="321"/>
      <c r="D445" s="321"/>
      <c r="E445" s="321"/>
      <c r="F445" s="321"/>
      <c r="G445" s="321"/>
      <c r="H445" s="321"/>
      <c r="I445" s="321"/>
      <c r="J445" s="321"/>
      <c r="K445" s="321"/>
      <c r="L445" s="321"/>
      <c r="M445" s="321"/>
      <c r="N445" s="321"/>
      <c r="O445" s="321"/>
      <c r="P445" s="321"/>
      <c r="Q445" s="322"/>
    </row>
    <row r="446" spans="1:18" ht="15.75" outlineLevel="1" x14ac:dyDescent="0.25">
      <c r="A446" s="323" t="s">
        <v>99</v>
      </c>
      <c r="B446" s="324"/>
      <c r="C446" s="324"/>
      <c r="D446" s="324"/>
      <c r="E446" s="324"/>
      <c r="F446" s="324"/>
      <c r="G446" s="324"/>
      <c r="H446" s="324"/>
      <c r="I446" s="325"/>
      <c r="J446" s="11">
        <f>SUM(J447+J448+J449+J450+J452)</f>
        <v>41088.970419999998</v>
      </c>
      <c r="K446" s="12"/>
      <c r="L446" s="9"/>
      <c r="M446" s="9"/>
      <c r="N446" s="9"/>
      <c r="O446" s="7"/>
      <c r="P446" s="7"/>
      <c r="Q446" s="7"/>
    </row>
    <row r="447" spans="1:18" ht="78.75" outlineLevel="1" x14ac:dyDescent="0.2">
      <c r="A447" s="160" t="s">
        <v>1519</v>
      </c>
      <c r="B447" s="157" t="s">
        <v>1873</v>
      </c>
      <c r="C447" s="206" t="s">
        <v>116</v>
      </c>
      <c r="D447" s="206">
        <v>311000154000</v>
      </c>
      <c r="E447" s="206" t="s">
        <v>1874</v>
      </c>
      <c r="F447" s="185" t="s">
        <v>37</v>
      </c>
      <c r="G447" s="157" t="s">
        <v>38</v>
      </c>
      <c r="H447" s="157" t="s">
        <v>57</v>
      </c>
      <c r="I447" s="157" t="s">
        <v>1875</v>
      </c>
      <c r="J447" s="210">
        <v>2641.0339899999999</v>
      </c>
      <c r="K447" s="143">
        <v>1161.6579999999999</v>
      </c>
      <c r="L447" s="157" t="s">
        <v>1876</v>
      </c>
      <c r="M447" s="157" t="s">
        <v>115</v>
      </c>
      <c r="N447" s="205" t="s">
        <v>42</v>
      </c>
      <c r="O447" s="207" t="s">
        <v>150</v>
      </c>
      <c r="P447" s="205" t="s">
        <v>1581</v>
      </c>
      <c r="Q447" s="205" t="s">
        <v>1877</v>
      </c>
    </row>
    <row r="448" spans="1:18" ht="78.75" outlineLevel="1" x14ac:dyDescent="0.2">
      <c r="A448" s="160" t="s">
        <v>1520</v>
      </c>
      <c r="B448" s="205" t="s">
        <v>1878</v>
      </c>
      <c r="C448" s="206" t="s">
        <v>116</v>
      </c>
      <c r="D448" s="206">
        <v>311000053000</v>
      </c>
      <c r="E448" s="206" t="s">
        <v>1879</v>
      </c>
      <c r="F448" s="185" t="s">
        <v>37</v>
      </c>
      <c r="G448" s="157" t="s">
        <v>38</v>
      </c>
      <c r="H448" s="157" t="s">
        <v>39</v>
      </c>
      <c r="I448" s="157" t="s">
        <v>1823</v>
      </c>
      <c r="J448" s="210">
        <v>23624.354909999998</v>
      </c>
      <c r="K448" s="143" t="s">
        <v>117</v>
      </c>
      <c r="L448" s="157" t="s">
        <v>1880</v>
      </c>
      <c r="M448" s="154" t="s">
        <v>1881</v>
      </c>
      <c r="N448" s="205" t="s">
        <v>42</v>
      </c>
      <c r="O448" s="207" t="s">
        <v>150</v>
      </c>
      <c r="P448" s="205" t="s">
        <v>1581</v>
      </c>
      <c r="Q448" s="205" t="s">
        <v>1882</v>
      </c>
    </row>
    <row r="449" spans="1:17" ht="110.25" outlineLevel="1" x14ac:dyDescent="0.2">
      <c r="A449" s="160" t="s">
        <v>3980</v>
      </c>
      <c r="B449" s="205" t="s">
        <v>1883</v>
      </c>
      <c r="C449" s="206" t="s">
        <v>116</v>
      </c>
      <c r="D449" s="206">
        <v>311000085000</v>
      </c>
      <c r="E449" s="206" t="s">
        <v>1884</v>
      </c>
      <c r="F449" s="185" t="s">
        <v>37</v>
      </c>
      <c r="G449" s="205" t="s">
        <v>38</v>
      </c>
      <c r="H449" s="205" t="s">
        <v>39</v>
      </c>
      <c r="I449" s="205" t="s">
        <v>1823</v>
      </c>
      <c r="J449" s="143">
        <v>8759.8853999999992</v>
      </c>
      <c r="K449" s="143">
        <v>4017.83</v>
      </c>
      <c r="L449" s="205" t="s">
        <v>1885</v>
      </c>
      <c r="M449" s="154" t="s">
        <v>1886</v>
      </c>
      <c r="N449" s="205" t="s">
        <v>42</v>
      </c>
      <c r="O449" s="207" t="s">
        <v>150</v>
      </c>
      <c r="P449" s="205" t="s">
        <v>1581</v>
      </c>
      <c r="Q449" s="205" t="s">
        <v>1887</v>
      </c>
    </row>
    <row r="450" spans="1:17" ht="141.75" outlineLevel="1" x14ac:dyDescent="0.2">
      <c r="A450" s="160" t="s">
        <v>3981</v>
      </c>
      <c r="B450" s="211" t="s">
        <v>1888</v>
      </c>
      <c r="C450" s="206" t="s">
        <v>116</v>
      </c>
      <c r="D450" s="206">
        <v>311000125000</v>
      </c>
      <c r="E450" s="206" t="s">
        <v>1889</v>
      </c>
      <c r="F450" s="185" t="s">
        <v>37</v>
      </c>
      <c r="G450" s="205" t="s">
        <v>38</v>
      </c>
      <c r="H450" s="205" t="s">
        <v>39</v>
      </c>
      <c r="I450" s="205" t="s">
        <v>1823</v>
      </c>
      <c r="J450" s="208">
        <v>1555.9023</v>
      </c>
      <c r="K450" s="143">
        <v>2912.5</v>
      </c>
      <c r="L450" s="205" t="s">
        <v>1890</v>
      </c>
      <c r="M450" s="205" t="s">
        <v>1891</v>
      </c>
      <c r="N450" s="205" t="s">
        <v>42</v>
      </c>
      <c r="O450" s="207" t="s">
        <v>150</v>
      </c>
      <c r="P450" s="205" t="s">
        <v>1581</v>
      </c>
      <c r="Q450" s="209" t="s">
        <v>1892</v>
      </c>
    </row>
    <row r="451" spans="1:17" ht="15.75" customHeight="1" outlineLevel="1" x14ac:dyDescent="0.2">
      <c r="A451" s="212"/>
      <c r="B451" s="326" t="s">
        <v>738</v>
      </c>
      <c r="C451" s="327"/>
      <c r="D451" s="327"/>
      <c r="E451" s="327"/>
      <c r="F451" s="327"/>
      <c r="G451" s="327"/>
      <c r="H451" s="327"/>
      <c r="I451" s="327"/>
      <c r="J451" s="327"/>
      <c r="K451" s="327"/>
      <c r="L451" s="327"/>
      <c r="M451" s="327"/>
      <c r="N451" s="327"/>
      <c r="O451" s="327"/>
      <c r="P451" s="327"/>
      <c r="Q451" s="328"/>
    </row>
    <row r="452" spans="1:17" ht="15.75" customHeight="1" outlineLevel="1" x14ac:dyDescent="0.2">
      <c r="A452" s="329" t="s">
        <v>18</v>
      </c>
      <c r="B452" s="330"/>
      <c r="C452" s="330"/>
      <c r="D452" s="330"/>
      <c r="E452" s="330"/>
      <c r="F452" s="330"/>
      <c r="G452" s="331"/>
      <c r="H452" s="213"/>
      <c r="I452" s="213"/>
      <c r="J452" s="214">
        <f>SUBTOTAL(9,J453:J468)</f>
        <v>4507.7938199999999</v>
      </c>
      <c r="K452" s="214">
        <f>SUBTOTAL(9,K453:K468)</f>
        <v>17684.150000000005</v>
      </c>
      <c r="L452" s="215"/>
      <c r="M452" s="215"/>
      <c r="N452" s="215"/>
      <c r="O452" s="215"/>
      <c r="P452" s="215"/>
      <c r="Q452" s="216"/>
    </row>
    <row r="453" spans="1:17" ht="110.25" outlineLevel="1" x14ac:dyDescent="0.2">
      <c r="A453" s="160" t="s">
        <v>3982</v>
      </c>
      <c r="B453" s="205" t="s">
        <v>1893</v>
      </c>
      <c r="C453" s="206" t="s">
        <v>116</v>
      </c>
      <c r="D453" s="206">
        <v>311000116000</v>
      </c>
      <c r="E453" s="206" t="s">
        <v>1894</v>
      </c>
      <c r="F453" s="185" t="s">
        <v>37</v>
      </c>
      <c r="G453" s="205" t="s">
        <v>38</v>
      </c>
      <c r="H453" s="205" t="s">
        <v>39</v>
      </c>
      <c r="I453" s="205" t="s">
        <v>1823</v>
      </c>
      <c r="J453" s="208">
        <v>303.55711000000002</v>
      </c>
      <c r="K453" s="143">
        <v>4265.83</v>
      </c>
      <c r="L453" s="205" t="s">
        <v>1895</v>
      </c>
      <c r="M453" s="154" t="s">
        <v>1896</v>
      </c>
      <c r="N453" s="205" t="s">
        <v>42</v>
      </c>
      <c r="O453" s="207" t="s">
        <v>150</v>
      </c>
      <c r="P453" s="205" t="s">
        <v>1581</v>
      </c>
      <c r="Q453" s="332" t="s">
        <v>1897</v>
      </c>
    </row>
    <row r="454" spans="1:17" ht="110.25" outlineLevel="1" x14ac:dyDescent="0.2">
      <c r="A454" s="160" t="s">
        <v>3983</v>
      </c>
      <c r="B454" s="205" t="s">
        <v>1898</v>
      </c>
      <c r="C454" s="206" t="s">
        <v>116</v>
      </c>
      <c r="D454" s="206">
        <v>312000400000</v>
      </c>
      <c r="E454" s="206" t="s">
        <v>1899</v>
      </c>
      <c r="F454" s="185" t="s">
        <v>37</v>
      </c>
      <c r="G454" s="205" t="s">
        <v>38</v>
      </c>
      <c r="H454" s="205" t="s">
        <v>39</v>
      </c>
      <c r="I454" s="205" t="s">
        <v>1823</v>
      </c>
      <c r="J454" s="208">
        <v>0</v>
      </c>
      <c r="K454" s="143">
        <v>438.33</v>
      </c>
      <c r="L454" s="205" t="s">
        <v>1900</v>
      </c>
      <c r="M454" s="154" t="s">
        <v>1896</v>
      </c>
      <c r="N454" s="205" t="s">
        <v>42</v>
      </c>
      <c r="O454" s="207" t="s">
        <v>150</v>
      </c>
      <c r="P454" s="205" t="s">
        <v>1581</v>
      </c>
      <c r="Q454" s="333"/>
    </row>
    <row r="455" spans="1:17" ht="110.25" outlineLevel="1" x14ac:dyDescent="0.2">
      <c r="A455" s="160" t="s">
        <v>3984</v>
      </c>
      <c r="B455" s="205" t="s">
        <v>1901</v>
      </c>
      <c r="C455" s="206" t="s">
        <v>116</v>
      </c>
      <c r="D455" s="206">
        <v>311000112001</v>
      </c>
      <c r="E455" s="206" t="s">
        <v>1902</v>
      </c>
      <c r="F455" s="185" t="s">
        <v>37</v>
      </c>
      <c r="G455" s="205" t="s">
        <v>38</v>
      </c>
      <c r="H455" s="205" t="s">
        <v>39</v>
      </c>
      <c r="I455" s="205" t="s">
        <v>1823</v>
      </c>
      <c r="J455" s="208">
        <v>0</v>
      </c>
      <c r="K455" s="143">
        <v>490.83</v>
      </c>
      <c r="L455" s="205" t="s">
        <v>1903</v>
      </c>
      <c r="M455" s="154" t="s">
        <v>1896</v>
      </c>
      <c r="N455" s="205" t="s">
        <v>42</v>
      </c>
      <c r="O455" s="207" t="s">
        <v>150</v>
      </c>
      <c r="P455" s="205" t="s">
        <v>1581</v>
      </c>
      <c r="Q455" s="333"/>
    </row>
    <row r="456" spans="1:17" ht="110.25" outlineLevel="1" x14ac:dyDescent="0.2">
      <c r="A456" s="160" t="s">
        <v>3985</v>
      </c>
      <c r="B456" s="205" t="s">
        <v>1904</v>
      </c>
      <c r="C456" s="206" t="s">
        <v>116</v>
      </c>
      <c r="D456" s="206">
        <v>311000113002</v>
      </c>
      <c r="E456" s="206" t="s">
        <v>1902</v>
      </c>
      <c r="F456" s="185" t="s">
        <v>37</v>
      </c>
      <c r="G456" s="205" t="s">
        <v>38</v>
      </c>
      <c r="H456" s="205" t="s">
        <v>39</v>
      </c>
      <c r="I456" s="205" t="s">
        <v>1823</v>
      </c>
      <c r="J456" s="208">
        <v>0</v>
      </c>
      <c r="K456" s="143">
        <v>348.33</v>
      </c>
      <c r="L456" s="205" t="s">
        <v>1903</v>
      </c>
      <c r="M456" s="154" t="s">
        <v>1896</v>
      </c>
      <c r="N456" s="205" t="s">
        <v>42</v>
      </c>
      <c r="O456" s="207" t="s">
        <v>150</v>
      </c>
      <c r="P456" s="205" t="s">
        <v>1581</v>
      </c>
      <c r="Q456" s="333"/>
    </row>
    <row r="457" spans="1:17" ht="110.25" outlineLevel="1" x14ac:dyDescent="0.2">
      <c r="A457" s="160" t="s">
        <v>3986</v>
      </c>
      <c r="B457" s="205" t="s">
        <v>1905</v>
      </c>
      <c r="C457" s="206" t="s">
        <v>116</v>
      </c>
      <c r="D457" s="206">
        <v>311000126000</v>
      </c>
      <c r="E457" s="206" t="s">
        <v>1906</v>
      </c>
      <c r="F457" s="185" t="s">
        <v>37</v>
      </c>
      <c r="G457" s="205" t="s">
        <v>38</v>
      </c>
      <c r="H457" s="205" t="s">
        <v>39</v>
      </c>
      <c r="I457" s="205" t="s">
        <v>1823</v>
      </c>
      <c r="J457" s="208">
        <v>232.37647999999999</v>
      </c>
      <c r="K457" s="143">
        <v>3242.5</v>
      </c>
      <c r="L457" s="205" t="s">
        <v>1907</v>
      </c>
      <c r="M457" s="154" t="s">
        <v>1896</v>
      </c>
      <c r="N457" s="205" t="s">
        <v>42</v>
      </c>
      <c r="O457" s="207" t="s">
        <v>150</v>
      </c>
      <c r="P457" s="205" t="s">
        <v>1581</v>
      </c>
      <c r="Q457" s="333"/>
    </row>
    <row r="458" spans="1:17" ht="110.25" outlineLevel="1" x14ac:dyDescent="0.2">
      <c r="A458" s="160" t="s">
        <v>3987</v>
      </c>
      <c r="B458" s="205" t="s">
        <v>1908</v>
      </c>
      <c r="C458" s="206" t="s">
        <v>116</v>
      </c>
      <c r="D458" s="206">
        <v>311000006000</v>
      </c>
      <c r="E458" s="206" t="s">
        <v>1909</v>
      </c>
      <c r="F458" s="185" t="s">
        <v>37</v>
      </c>
      <c r="G458" s="205" t="s">
        <v>38</v>
      </c>
      <c r="H458" s="205" t="s">
        <v>39</v>
      </c>
      <c r="I458" s="205" t="s">
        <v>1823</v>
      </c>
      <c r="J458" s="208">
        <v>1504.97839</v>
      </c>
      <c r="K458" s="143">
        <v>641.66999999999996</v>
      </c>
      <c r="L458" s="205" t="s">
        <v>1910</v>
      </c>
      <c r="M458" s="154" t="s">
        <v>1896</v>
      </c>
      <c r="N458" s="205" t="s">
        <v>42</v>
      </c>
      <c r="O458" s="207" t="s">
        <v>150</v>
      </c>
      <c r="P458" s="205" t="s">
        <v>1581</v>
      </c>
      <c r="Q458" s="333"/>
    </row>
    <row r="459" spans="1:17" ht="110.25" outlineLevel="1" x14ac:dyDescent="0.2">
      <c r="A459" s="160" t="s">
        <v>3988</v>
      </c>
      <c r="B459" s="205" t="s">
        <v>1911</v>
      </c>
      <c r="C459" s="206" t="s">
        <v>116</v>
      </c>
      <c r="D459" s="206">
        <v>311000007000</v>
      </c>
      <c r="E459" s="206" t="s">
        <v>1912</v>
      </c>
      <c r="F459" s="185" t="s">
        <v>37</v>
      </c>
      <c r="G459" s="205" t="s">
        <v>38</v>
      </c>
      <c r="H459" s="205" t="s">
        <v>39</v>
      </c>
      <c r="I459" s="205" t="s">
        <v>1823</v>
      </c>
      <c r="J459" s="208">
        <v>1034.0267799999999</v>
      </c>
      <c r="K459" s="143">
        <v>438.33</v>
      </c>
      <c r="L459" s="205" t="s">
        <v>1913</v>
      </c>
      <c r="M459" s="154" t="s">
        <v>1896</v>
      </c>
      <c r="N459" s="205" t="s">
        <v>42</v>
      </c>
      <c r="O459" s="207" t="s">
        <v>150</v>
      </c>
      <c r="P459" s="205" t="s">
        <v>1581</v>
      </c>
      <c r="Q459" s="333"/>
    </row>
    <row r="460" spans="1:17" ht="110.25" outlineLevel="1" x14ac:dyDescent="0.2">
      <c r="A460" s="160" t="s">
        <v>3989</v>
      </c>
      <c r="B460" s="205" t="s">
        <v>1914</v>
      </c>
      <c r="C460" s="206" t="s">
        <v>116</v>
      </c>
      <c r="D460" s="206">
        <v>312000259001</v>
      </c>
      <c r="E460" s="206" t="s">
        <v>1915</v>
      </c>
      <c r="F460" s="185" t="s">
        <v>37</v>
      </c>
      <c r="G460" s="205" t="s">
        <v>38</v>
      </c>
      <c r="H460" s="205" t="s">
        <v>39</v>
      </c>
      <c r="I460" s="205" t="s">
        <v>1823</v>
      </c>
      <c r="J460" s="208">
        <v>86.634399999999999</v>
      </c>
      <c r="K460" s="143">
        <v>657.5</v>
      </c>
      <c r="L460" s="205" t="s">
        <v>1916</v>
      </c>
      <c r="M460" s="154" t="s">
        <v>1896</v>
      </c>
      <c r="N460" s="205" t="s">
        <v>42</v>
      </c>
      <c r="O460" s="207" t="s">
        <v>150</v>
      </c>
      <c r="P460" s="205" t="s">
        <v>1581</v>
      </c>
      <c r="Q460" s="333"/>
    </row>
    <row r="461" spans="1:17" ht="110.25" outlineLevel="1" x14ac:dyDescent="0.2">
      <c r="A461" s="160" t="s">
        <v>3990</v>
      </c>
      <c r="B461" s="205" t="s">
        <v>1917</v>
      </c>
      <c r="C461" s="206" t="s">
        <v>116</v>
      </c>
      <c r="D461" s="206">
        <v>311000127000</v>
      </c>
      <c r="E461" s="206" t="s">
        <v>1918</v>
      </c>
      <c r="F461" s="185" t="s">
        <v>37</v>
      </c>
      <c r="G461" s="205" t="s">
        <v>38</v>
      </c>
      <c r="H461" s="205" t="s">
        <v>39</v>
      </c>
      <c r="I461" s="205" t="s">
        <v>1823</v>
      </c>
      <c r="J461" s="208">
        <v>232.37768</v>
      </c>
      <c r="K461" s="143">
        <v>4562.5</v>
      </c>
      <c r="L461" s="205" t="s">
        <v>1919</v>
      </c>
      <c r="M461" s="154" t="s">
        <v>1896</v>
      </c>
      <c r="N461" s="205" t="s">
        <v>42</v>
      </c>
      <c r="O461" s="207" t="s">
        <v>150</v>
      </c>
      <c r="P461" s="205" t="s">
        <v>1581</v>
      </c>
      <c r="Q461" s="333"/>
    </row>
    <row r="462" spans="1:17" ht="110.25" outlineLevel="1" x14ac:dyDescent="0.2">
      <c r="A462" s="160" t="s">
        <v>3991</v>
      </c>
      <c r="B462" s="205" t="s">
        <v>1920</v>
      </c>
      <c r="C462" s="206" t="s">
        <v>116</v>
      </c>
      <c r="D462" s="206">
        <v>311000133000</v>
      </c>
      <c r="E462" s="206" t="s">
        <v>1921</v>
      </c>
      <c r="F462" s="185" t="s">
        <v>37</v>
      </c>
      <c r="G462" s="205" t="s">
        <v>38</v>
      </c>
      <c r="H462" s="205" t="s">
        <v>39</v>
      </c>
      <c r="I462" s="205" t="s">
        <v>1823</v>
      </c>
      <c r="J462" s="208">
        <v>103.30795999999999</v>
      </c>
      <c r="K462" s="143">
        <v>795</v>
      </c>
      <c r="L462" s="205" t="s">
        <v>1922</v>
      </c>
      <c r="M462" s="154" t="s">
        <v>1896</v>
      </c>
      <c r="N462" s="205" t="s">
        <v>42</v>
      </c>
      <c r="O462" s="207" t="s">
        <v>150</v>
      </c>
      <c r="P462" s="205" t="s">
        <v>1581</v>
      </c>
      <c r="Q462" s="333"/>
    </row>
    <row r="463" spans="1:17" ht="110.25" outlineLevel="1" x14ac:dyDescent="0.2">
      <c r="A463" s="160" t="s">
        <v>3992</v>
      </c>
      <c r="B463" s="205" t="s">
        <v>1923</v>
      </c>
      <c r="C463" s="206" t="s">
        <v>116</v>
      </c>
      <c r="D463" s="206">
        <v>312000072000</v>
      </c>
      <c r="E463" s="206" t="s">
        <v>1924</v>
      </c>
      <c r="F463" s="185" t="s">
        <v>37</v>
      </c>
      <c r="G463" s="205" t="s">
        <v>38</v>
      </c>
      <c r="H463" s="205" t="s">
        <v>39</v>
      </c>
      <c r="I463" s="205" t="s">
        <v>1823</v>
      </c>
      <c r="J463" s="208">
        <v>44.828510000000001</v>
      </c>
      <c r="K463" s="143">
        <v>309.17</v>
      </c>
      <c r="L463" s="205" t="s">
        <v>1925</v>
      </c>
      <c r="M463" s="154" t="s">
        <v>1896</v>
      </c>
      <c r="N463" s="205" t="s">
        <v>42</v>
      </c>
      <c r="O463" s="207" t="s">
        <v>150</v>
      </c>
      <c r="P463" s="205" t="s">
        <v>1581</v>
      </c>
      <c r="Q463" s="333"/>
    </row>
    <row r="464" spans="1:17" ht="110.25" outlineLevel="1" x14ac:dyDescent="0.2">
      <c r="A464" s="160" t="s">
        <v>3993</v>
      </c>
      <c r="B464" s="205" t="s">
        <v>1926</v>
      </c>
      <c r="C464" s="206" t="s">
        <v>116</v>
      </c>
      <c r="D464" s="206">
        <v>311000009000</v>
      </c>
      <c r="E464" s="206" t="s">
        <v>1927</v>
      </c>
      <c r="F464" s="185" t="s">
        <v>37</v>
      </c>
      <c r="G464" s="205" t="s">
        <v>38</v>
      </c>
      <c r="H464" s="205" t="s">
        <v>39</v>
      </c>
      <c r="I464" s="205" t="s">
        <v>1823</v>
      </c>
      <c r="J464" s="208">
        <v>965.70650999999998</v>
      </c>
      <c r="K464" s="143">
        <v>974.17</v>
      </c>
      <c r="L464" s="205" t="s">
        <v>1928</v>
      </c>
      <c r="M464" s="154" t="s">
        <v>1896</v>
      </c>
      <c r="N464" s="205" t="s">
        <v>42</v>
      </c>
      <c r="O464" s="207" t="s">
        <v>150</v>
      </c>
      <c r="P464" s="205" t="s">
        <v>1581</v>
      </c>
      <c r="Q464" s="333"/>
    </row>
    <row r="465" spans="1:17" ht="110.25" outlineLevel="1" x14ac:dyDescent="0.2">
      <c r="A465" s="160" t="s">
        <v>1712</v>
      </c>
      <c r="B465" s="205" t="s">
        <v>1929</v>
      </c>
      <c r="C465" s="206" t="s">
        <v>116</v>
      </c>
      <c r="D465" s="206">
        <v>312000265000</v>
      </c>
      <c r="E465" s="206" t="s">
        <v>1930</v>
      </c>
      <c r="F465" s="185" t="s">
        <v>37</v>
      </c>
      <c r="G465" s="205" t="s">
        <v>38</v>
      </c>
      <c r="H465" s="205" t="s">
        <v>39</v>
      </c>
      <c r="I465" s="205" t="s">
        <v>1823</v>
      </c>
      <c r="J465" s="208">
        <v>0</v>
      </c>
      <c r="K465" s="143">
        <v>87.5</v>
      </c>
      <c r="L465" s="205" t="s">
        <v>1931</v>
      </c>
      <c r="M465" s="154" t="s">
        <v>1896</v>
      </c>
      <c r="N465" s="205" t="s">
        <v>42</v>
      </c>
      <c r="O465" s="207" t="s">
        <v>150</v>
      </c>
      <c r="P465" s="205" t="s">
        <v>1581</v>
      </c>
      <c r="Q465" s="333"/>
    </row>
    <row r="466" spans="1:17" ht="110.25" outlineLevel="1" x14ac:dyDescent="0.2">
      <c r="A466" s="160" t="s">
        <v>1718</v>
      </c>
      <c r="B466" s="205" t="s">
        <v>1932</v>
      </c>
      <c r="C466" s="206" t="s">
        <v>116</v>
      </c>
      <c r="D466" s="206">
        <v>312000503002</v>
      </c>
      <c r="E466" s="206" t="s">
        <v>1933</v>
      </c>
      <c r="F466" s="185" t="s">
        <v>37</v>
      </c>
      <c r="G466" s="205" t="s">
        <v>38</v>
      </c>
      <c r="H466" s="205" t="s">
        <v>39</v>
      </c>
      <c r="I466" s="205" t="s">
        <v>1823</v>
      </c>
      <c r="J466" s="208">
        <v>0</v>
      </c>
      <c r="K466" s="143">
        <v>173.33</v>
      </c>
      <c r="L466" s="205" t="s">
        <v>1934</v>
      </c>
      <c r="M466" s="154" t="s">
        <v>1935</v>
      </c>
      <c r="N466" s="205" t="s">
        <v>42</v>
      </c>
      <c r="O466" s="207" t="s">
        <v>150</v>
      </c>
      <c r="P466" s="205" t="s">
        <v>1581</v>
      </c>
      <c r="Q466" s="333"/>
    </row>
    <row r="467" spans="1:17" ht="110.25" outlineLevel="1" x14ac:dyDescent="0.2">
      <c r="A467" s="160" t="s">
        <v>1723</v>
      </c>
      <c r="B467" s="205" t="s">
        <v>1936</v>
      </c>
      <c r="C467" s="206" t="s">
        <v>116</v>
      </c>
      <c r="D467" s="206">
        <v>312000537001</v>
      </c>
      <c r="E467" s="206" t="s">
        <v>1937</v>
      </c>
      <c r="F467" s="185" t="s">
        <v>37</v>
      </c>
      <c r="G467" s="205" t="s">
        <v>38</v>
      </c>
      <c r="H467" s="205" t="s">
        <v>39</v>
      </c>
      <c r="I467" s="205" t="s">
        <v>1823</v>
      </c>
      <c r="J467" s="208">
        <v>0</v>
      </c>
      <c r="K467" s="143">
        <v>103.33</v>
      </c>
      <c r="L467" s="205" t="s">
        <v>1938</v>
      </c>
      <c r="M467" s="154" t="s">
        <v>1896</v>
      </c>
      <c r="N467" s="205" t="s">
        <v>42</v>
      </c>
      <c r="O467" s="207" t="s">
        <v>150</v>
      </c>
      <c r="P467" s="205" t="s">
        <v>1581</v>
      </c>
      <c r="Q467" s="333"/>
    </row>
    <row r="468" spans="1:17" ht="110.25" outlineLevel="1" x14ac:dyDescent="0.2">
      <c r="A468" s="160" t="s">
        <v>1728</v>
      </c>
      <c r="B468" s="217" t="s">
        <v>1939</v>
      </c>
      <c r="C468" s="218" t="s">
        <v>116</v>
      </c>
      <c r="D468" s="218">
        <v>312000517000</v>
      </c>
      <c r="E468" s="218" t="s">
        <v>1940</v>
      </c>
      <c r="F468" s="185" t="s">
        <v>37</v>
      </c>
      <c r="G468" s="217" t="s">
        <v>38</v>
      </c>
      <c r="H468" s="217" t="s">
        <v>39</v>
      </c>
      <c r="I468" s="217" t="s">
        <v>1823</v>
      </c>
      <c r="J468" s="219">
        <v>0</v>
      </c>
      <c r="K468" s="220">
        <v>155.83000000000001</v>
      </c>
      <c r="L468" s="217" t="s">
        <v>1941</v>
      </c>
      <c r="M468" s="221" t="s">
        <v>1896</v>
      </c>
      <c r="N468" s="217" t="s">
        <v>42</v>
      </c>
      <c r="O468" s="207" t="s">
        <v>150</v>
      </c>
      <c r="P468" s="205" t="s">
        <v>1581</v>
      </c>
      <c r="Q468" s="333"/>
    </row>
    <row r="469" spans="1:17" ht="15.75" customHeight="1" outlineLevel="1" x14ac:dyDescent="0.2">
      <c r="A469" s="212"/>
      <c r="B469" s="334" t="s">
        <v>739</v>
      </c>
      <c r="C469" s="334"/>
      <c r="D469" s="334"/>
      <c r="E469" s="334"/>
      <c r="F469" s="334"/>
      <c r="G469" s="334"/>
      <c r="H469" s="334"/>
      <c r="I469" s="334"/>
      <c r="J469" s="334"/>
      <c r="K469" s="334"/>
      <c r="L469" s="334"/>
      <c r="M469" s="334"/>
      <c r="N469" s="334"/>
      <c r="O469" s="334"/>
      <c r="P469" s="334"/>
      <c r="Q469" s="334"/>
    </row>
    <row r="470" spans="1:17" ht="15.75" customHeight="1" outlineLevel="1" x14ac:dyDescent="0.2">
      <c r="A470" s="335" t="s">
        <v>18</v>
      </c>
      <c r="B470" s="336"/>
      <c r="C470" s="336"/>
      <c r="D470" s="336"/>
      <c r="E470" s="336"/>
      <c r="F470" s="336"/>
      <c r="G470" s="337"/>
      <c r="H470" s="222"/>
      <c r="I470" s="338"/>
      <c r="J470" s="338"/>
      <c r="K470" s="338"/>
      <c r="L470" s="338"/>
      <c r="M470" s="338"/>
      <c r="N470" s="338"/>
      <c r="O470" s="339"/>
      <c r="P470" s="223"/>
      <c r="Q470" s="224"/>
    </row>
    <row r="471" spans="1:17" ht="78.75" customHeight="1" outlineLevel="1" x14ac:dyDescent="0.2">
      <c r="A471" s="160" t="s">
        <v>1733</v>
      </c>
      <c r="B471" s="154" t="s">
        <v>1942</v>
      </c>
      <c r="C471" s="155" t="s">
        <v>116</v>
      </c>
      <c r="D471" s="155">
        <v>311000147000</v>
      </c>
      <c r="E471" s="155" t="s">
        <v>1943</v>
      </c>
      <c r="F471" s="156" t="s">
        <v>115</v>
      </c>
      <c r="G471" s="157" t="s">
        <v>38</v>
      </c>
      <c r="H471" s="157" t="s">
        <v>39</v>
      </c>
      <c r="I471" s="205" t="s">
        <v>1944</v>
      </c>
      <c r="J471" s="156" t="s">
        <v>115</v>
      </c>
      <c r="K471" s="143" t="s">
        <v>115</v>
      </c>
      <c r="L471" s="157" t="s">
        <v>1945</v>
      </c>
      <c r="M471" s="225" t="s">
        <v>1945</v>
      </c>
      <c r="N471" s="340" t="s">
        <v>1946</v>
      </c>
      <c r="O471" s="343" t="s">
        <v>537</v>
      </c>
      <c r="P471" s="332" t="s">
        <v>1581</v>
      </c>
      <c r="Q471" s="332" t="s">
        <v>1947</v>
      </c>
    </row>
    <row r="472" spans="1:17" ht="78.75" outlineLevel="1" x14ac:dyDescent="0.2">
      <c r="A472" s="160" t="s">
        <v>1739</v>
      </c>
      <c r="B472" s="154" t="s">
        <v>1948</v>
      </c>
      <c r="C472" s="155" t="s">
        <v>116</v>
      </c>
      <c r="D472" s="155">
        <v>311000149000</v>
      </c>
      <c r="E472" s="155" t="s">
        <v>1949</v>
      </c>
      <c r="F472" s="156" t="s">
        <v>115</v>
      </c>
      <c r="G472" s="157" t="s">
        <v>38</v>
      </c>
      <c r="H472" s="157" t="s">
        <v>39</v>
      </c>
      <c r="I472" s="205" t="s">
        <v>1944</v>
      </c>
      <c r="J472" s="156" t="s">
        <v>115</v>
      </c>
      <c r="K472" s="143" t="s">
        <v>115</v>
      </c>
      <c r="L472" s="157" t="s">
        <v>1950</v>
      </c>
      <c r="M472" s="225" t="s">
        <v>1950</v>
      </c>
      <c r="N472" s="341"/>
      <c r="O472" s="344"/>
      <c r="P472" s="333"/>
      <c r="Q472" s="333"/>
    </row>
    <row r="473" spans="1:17" ht="78.75" outlineLevel="1" x14ac:dyDescent="0.2">
      <c r="A473" s="160" t="s">
        <v>1744</v>
      </c>
      <c r="B473" s="154" t="s">
        <v>1951</v>
      </c>
      <c r="C473" s="155" t="s">
        <v>116</v>
      </c>
      <c r="D473" s="155">
        <v>311000146000</v>
      </c>
      <c r="E473" s="155" t="s">
        <v>1952</v>
      </c>
      <c r="F473" s="156" t="s">
        <v>115</v>
      </c>
      <c r="G473" s="157" t="s">
        <v>38</v>
      </c>
      <c r="H473" s="157" t="s">
        <v>39</v>
      </c>
      <c r="I473" s="205" t="s">
        <v>1953</v>
      </c>
      <c r="J473" s="156" t="s">
        <v>115</v>
      </c>
      <c r="K473" s="143" t="s">
        <v>115</v>
      </c>
      <c r="L473" s="157" t="s">
        <v>1954</v>
      </c>
      <c r="M473" s="225" t="s">
        <v>1954</v>
      </c>
      <c r="N473" s="342"/>
      <c r="O473" s="345"/>
      <c r="P473" s="346"/>
      <c r="Q473" s="346"/>
    </row>
    <row r="474" spans="1:17" ht="15.75" customHeight="1" outlineLevel="1" x14ac:dyDescent="0.2">
      <c r="A474" s="212"/>
      <c r="B474" s="384" t="s">
        <v>740</v>
      </c>
      <c r="C474" s="385"/>
      <c r="D474" s="385"/>
      <c r="E474" s="385"/>
      <c r="F474" s="385"/>
      <c r="G474" s="385"/>
      <c r="H474" s="385"/>
      <c r="I474" s="385"/>
      <c r="J474" s="385"/>
      <c r="K474" s="385"/>
      <c r="L474" s="385"/>
      <c r="M474" s="385"/>
      <c r="N474" s="385"/>
      <c r="O474" s="385"/>
      <c r="P474" s="385"/>
      <c r="Q474" s="386"/>
    </row>
    <row r="475" spans="1:17" ht="15.75" customHeight="1" outlineLevel="1" x14ac:dyDescent="0.2">
      <c r="A475" s="335" t="s">
        <v>18</v>
      </c>
      <c r="B475" s="392"/>
      <c r="C475" s="392"/>
      <c r="D475" s="392"/>
      <c r="E475" s="392"/>
      <c r="F475" s="392"/>
      <c r="G475" s="393"/>
      <c r="H475" s="226"/>
      <c r="I475" s="394"/>
      <c r="J475" s="394"/>
      <c r="K475" s="394"/>
      <c r="L475" s="394"/>
      <c r="M475" s="394"/>
      <c r="N475" s="394"/>
      <c r="O475" s="395"/>
      <c r="P475" s="223"/>
      <c r="Q475" s="224"/>
    </row>
    <row r="476" spans="1:17" ht="94.5" customHeight="1" outlineLevel="1" x14ac:dyDescent="0.2">
      <c r="A476" s="160" t="s">
        <v>1749</v>
      </c>
      <c r="B476" s="154" t="s">
        <v>1955</v>
      </c>
      <c r="C476" s="155" t="s">
        <v>116</v>
      </c>
      <c r="D476" s="155">
        <v>311000150000</v>
      </c>
      <c r="E476" s="155" t="s">
        <v>1956</v>
      </c>
      <c r="F476" s="156" t="s">
        <v>115</v>
      </c>
      <c r="G476" s="157" t="s">
        <v>38</v>
      </c>
      <c r="H476" s="157" t="s">
        <v>39</v>
      </c>
      <c r="I476" s="205" t="s">
        <v>1957</v>
      </c>
      <c r="J476" s="156" t="s">
        <v>115</v>
      </c>
      <c r="K476" s="143" t="s">
        <v>115</v>
      </c>
      <c r="L476" s="205" t="s">
        <v>1958</v>
      </c>
      <c r="M476" s="332" t="s">
        <v>1959</v>
      </c>
      <c r="N476" s="343" t="s">
        <v>1946</v>
      </c>
      <c r="O476" s="343" t="s">
        <v>537</v>
      </c>
      <c r="P476" s="332" t="s">
        <v>1581</v>
      </c>
      <c r="Q476" s="332" t="s">
        <v>1960</v>
      </c>
    </row>
    <row r="477" spans="1:17" ht="78.75" outlineLevel="1" x14ac:dyDescent="0.2">
      <c r="A477" s="160" t="s">
        <v>1755</v>
      </c>
      <c r="B477" s="154" t="s">
        <v>1961</v>
      </c>
      <c r="C477" s="155" t="s">
        <v>116</v>
      </c>
      <c r="D477" s="155">
        <v>311000151000</v>
      </c>
      <c r="E477" s="155" t="s">
        <v>1962</v>
      </c>
      <c r="F477" s="156" t="s">
        <v>115</v>
      </c>
      <c r="G477" s="157" t="s">
        <v>38</v>
      </c>
      <c r="H477" s="157" t="s">
        <v>39</v>
      </c>
      <c r="I477" s="205" t="s">
        <v>1957</v>
      </c>
      <c r="J477" s="156" t="s">
        <v>115</v>
      </c>
      <c r="K477" s="143" t="s">
        <v>115</v>
      </c>
      <c r="L477" s="205" t="s">
        <v>1963</v>
      </c>
      <c r="M477" s="333"/>
      <c r="N477" s="344"/>
      <c r="O477" s="344"/>
      <c r="P477" s="333"/>
      <c r="Q477" s="333"/>
    </row>
    <row r="478" spans="1:17" ht="78.75" outlineLevel="1" x14ac:dyDescent="0.2">
      <c r="A478" s="160" t="s">
        <v>1762</v>
      </c>
      <c r="B478" s="154" t="s">
        <v>1964</v>
      </c>
      <c r="C478" s="155" t="s">
        <v>116</v>
      </c>
      <c r="D478" s="155">
        <v>312000643000</v>
      </c>
      <c r="E478" s="155" t="s">
        <v>1965</v>
      </c>
      <c r="F478" s="156" t="s">
        <v>115</v>
      </c>
      <c r="G478" s="157" t="s">
        <v>38</v>
      </c>
      <c r="H478" s="157" t="s">
        <v>39</v>
      </c>
      <c r="I478" s="205" t="s">
        <v>1966</v>
      </c>
      <c r="J478" s="156" t="s">
        <v>115</v>
      </c>
      <c r="K478" s="143" t="s">
        <v>115</v>
      </c>
      <c r="L478" s="205" t="s">
        <v>1967</v>
      </c>
      <c r="M478" s="333"/>
      <c r="N478" s="344"/>
      <c r="O478" s="344"/>
      <c r="P478" s="333"/>
      <c r="Q478" s="333"/>
    </row>
    <row r="479" spans="1:17" ht="94.5" outlineLevel="1" x14ac:dyDescent="0.2">
      <c r="A479" s="160" t="s">
        <v>1767</v>
      </c>
      <c r="B479" s="154" t="s">
        <v>1968</v>
      </c>
      <c r="C479" s="155" t="s">
        <v>116</v>
      </c>
      <c r="D479" s="155">
        <v>312000644000</v>
      </c>
      <c r="E479" s="155" t="s">
        <v>1969</v>
      </c>
      <c r="F479" s="156" t="s">
        <v>115</v>
      </c>
      <c r="G479" s="157" t="s">
        <v>38</v>
      </c>
      <c r="H479" s="157" t="s">
        <v>39</v>
      </c>
      <c r="I479" s="205" t="s">
        <v>1823</v>
      </c>
      <c r="J479" s="156" t="s">
        <v>115</v>
      </c>
      <c r="K479" s="143" t="s">
        <v>115</v>
      </c>
      <c r="L479" s="205" t="s">
        <v>1970</v>
      </c>
      <c r="M479" s="333"/>
      <c r="N479" s="344"/>
      <c r="O479" s="344"/>
      <c r="P479" s="333"/>
      <c r="Q479" s="333"/>
    </row>
    <row r="480" spans="1:17" ht="78.75" outlineLevel="1" x14ac:dyDescent="0.2">
      <c r="A480" s="160" t="s">
        <v>1772</v>
      </c>
      <c r="B480" s="154" t="s">
        <v>1971</v>
      </c>
      <c r="C480" s="155" t="s">
        <v>116</v>
      </c>
      <c r="D480" s="155">
        <v>312000645000</v>
      </c>
      <c r="E480" s="155" t="s">
        <v>1972</v>
      </c>
      <c r="F480" s="156" t="s">
        <v>115</v>
      </c>
      <c r="G480" s="157" t="s">
        <v>38</v>
      </c>
      <c r="H480" s="157" t="s">
        <v>39</v>
      </c>
      <c r="I480" s="205" t="s">
        <v>1957</v>
      </c>
      <c r="J480" s="156" t="s">
        <v>115</v>
      </c>
      <c r="K480" s="143" t="s">
        <v>115</v>
      </c>
      <c r="L480" s="205" t="s">
        <v>1973</v>
      </c>
      <c r="M480" s="333"/>
      <c r="N480" s="344"/>
      <c r="O480" s="344"/>
      <c r="P480" s="333"/>
      <c r="Q480" s="333"/>
    </row>
    <row r="481" spans="1:17" ht="78.75" outlineLevel="1" x14ac:dyDescent="0.2">
      <c r="A481" s="160" t="s">
        <v>1776</v>
      </c>
      <c r="B481" s="154" t="s">
        <v>1974</v>
      </c>
      <c r="C481" s="155" t="s">
        <v>116</v>
      </c>
      <c r="D481" s="155">
        <v>312000646000</v>
      </c>
      <c r="E481" s="155" t="s">
        <v>1975</v>
      </c>
      <c r="F481" s="156" t="s">
        <v>115</v>
      </c>
      <c r="G481" s="157" t="s">
        <v>38</v>
      </c>
      <c r="H481" s="157" t="s">
        <v>39</v>
      </c>
      <c r="I481" s="205" t="s">
        <v>1957</v>
      </c>
      <c r="J481" s="156" t="s">
        <v>115</v>
      </c>
      <c r="K481" s="143" t="s">
        <v>115</v>
      </c>
      <c r="L481" s="205" t="s">
        <v>1976</v>
      </c>
      <c r="M481" s="333"/>
      <c r="N481" s="344"/>
      <c r="O481" s="344"/>
      <c r="P481" s="333"/>
      <c r="Q481" s="333"/>
    </row>
    <row r="482" spans="1:17" ht="94.5" outlineLevel="1" x14ac:dyDescent="0.2">
      <c r="A482" s="160" t="s">
        <v>1782</v>
      </c>
      <c r="B482" s="154" t="s">
        <v>1977</v>
      </c>
      <c r="C482" s="155" t="s">
        <v>116</v>
      </c>
      <c r="D482" s="155">
        <v>312000647000</v>
      </c>
      <c r="E482" s="155" t="s">
        <v>1972</v>
      </c>
      <c r="F482" s="156" t="s">
        <v>115</v>
      </c>
      <c r="G482" s="157" t="s">
        <v>38</v>
      </c>
      <c r="H482" s="157" t="s">
        <v>39</v>
      </c>
      <c r="I482" s="205" t="s">
        <v>1957</v>
      </c>
      <c r="J482" s="156" t="s">
        <v>115</v>
      </c>
      <c r="K482" s="143" t="s">
        <v>115</v>
      </c>
      <c r="L482" s="205" t="s">
        <v>1973</v>
      </c>
      <c r="M482" s="333"/>
      <c r="N482" s="344"/>
      <c r="O482" s="344"/>
      <c r="P482" s="333"/>
      <c r="Q482" s="333"/>
    </row>
    <row r="483" spans="1:17" ht="78.75" outlineLevel="1" x14ac:dyDescent="0.2">
      <c r="A483" s="160" t="s">
        <v>1787</v>
      </c>
      <c r="B483" s="154" t="s">
        <v>1978</v>
      </c>
      <c r="C483" s="155" t="s">
        <v>116</v>
      </c>
      <c r="D483" s="155">
        <v>312000648000</v>
      </c>
      <c r="E483" s="155" t="s">
        <v>1979</v>
      </c>
      <c r="F483" s="156" t="s">
        <v>115</v>
      </c>
      <c r="G483" s="157" t="s">
        <v>38</v>
      </c>
      <c r="H483" s="157" t="s">
        <v>39</v>
      </c>
      <c r="I483" s="205" t="s">
        <v>1966</v>
      </c>
      <c r="J483" s="156" t="s">
        <v>115</v>
      </c>
      <c r="K483" s="143" t="s">
        <v>115</v>
      </c>
      <c r="L483" s="205" t="s">
        <v>1980</v>
      </c>
      <c r="M483" s="333"/>
      <c r="N483" s="344"/>
      <c r="O483" s="344"/>
      <c r="P483" s="333"/>
      <c r="Q483" s="333"/>
    </row>
    <row r="484" spans="1:17" ht="78.75" outlineLevel="1" x14ac:dyDescent="0.2">
      <c r="A484" s="160" t="s">
        <v>1793</v>
      </c>
      <c r="B484" s="154" t="s">
        <v>1981</v>
      </c>
      <c r="C484" s="155" t="s">
        <v>116</v>
      </c>
      <c r="D484" s="155">
        <v>312000649000</v>
      </c>
      <c r="E484" s="155" t="s">
        <v>1982</v>
      </c>
      <c r="F484" s="156" t="s">
        <v>115</v>
      </c>
      <c r="G484" s="157" t="s">
        <v>38</v>
      </c>
      <c r="H484" s="157" t="s">
        <v>39</v>
      </c>
      <c r="I484" s="205" t="s">
        <v>1966</v>
      </c>
      <c r="J484" s="156" t="s">
        <v>115</v>
      </c>
      <c r="K484" s="143" t="s">
        <v>115</v>
      </c>
      <c r="L484" s="205" t="s">
        <v>1983</v>
      </c>
      <c r="M484" s="333"/>
      <c r="N484" s="344"/>
      <c r="O484" s="344"/>
      <c r="P484" s="333"/>
      <c r="Q484" s="333"/>
    </row>
    <row r="485" spans="1:17" ht="78.75" outlineLevel="1" x14ac:dyDescent="0.2">
      <c r="A485" s="160" t="s">
        <v>1800</v>
      </c>
      <c r="B485" s="154" t="s">
        <v>1984</v>
      </c>
      <c r="C485" s="155" t="s">
        <v>116</v>
      </c>
      <c r="D485" s="155">
        <v>312000650000</v>
      </c>
      <c r="E485" s="155" t="s">
        <v>1975</v>
      </c>
      <c r="F485" s="156" t="s">
        <v>115</v>
      </c>
      <c r="G485" s="157" t="s">
        <v>38</v>
      </c>
      <c r="H485" s="157" t="s">
        <v>39</v>
      </c>
      <c r="I485" s="205" t="s">
        <v>1957</v>
      </c>
      <c r="J485" s="156" t="s">
        <v>115</v>
      </c>
      <c r="K485" s="143" t="s">
        <v>115</v>
      </c>
      <c r="L485" s="205" t="s">
        <v>1976</v>
      </c>
      <c r="M485" s="333"/>
      <c r="N485" s="344"/>
      <c r="O485" s="344"/>
      <c r="P485" s="333"/>
      <c r="Q485" s="333"/>
    </row>
    <row r="486" spans="1:17" ht="126" outlineLevel="1" x14ac:dyDescent="0.2">
      <c r="A486" s="160" t="s">
        <v>1805</v>
      </c>
      <c r="B486" s="154" t="s">
        <v>1985</v>
      </c>
      <c r="C486" s="155" t="s">
        <v>116</v>
      </c>
      <c r="D486" s="155">
        <v>312000651000</v>
      </c>
      <c r="E486" s="155" t="s">
        <v>1986</v>
      </c>
      <c r="F486" s="156" t="s">
        <v>115</v>
      </c>
      <c r="G486" s="157" t="s">
        <v>38</v>
      </c>
      <c r="H486" s="157" t="s">
        <v>39</v>
      </c>
      <c r="I486" s="205" t="s">
        <v>1966</v>
      </c>
      <c r="J486" s="156" t="s">
        <v>115</v>
      </c>
      <c r="K486" s="143" t="s">
        <v>115</v>
      </c>
      <c r="L486" s="205" t="s">
        <v>1987</v>
      </c>
      <c r="M486" s="333"/>
      <c r="N486" s="344"/>
      <c r="O486" s="344"/>
      <c r="P486" s="333"/>
      <c r="Q486" s="333"/>
    </row>
    <row r="487" spans="1:17" ht="157.5" outlineLevel="1" x14ac:dyDescent="0.2">
      <c r="A487" s="160" t="s">
        <v>2140</v>
      </c>
      <c r="B487" s="154" t="s">
        <v>1988</v>
      </c>
      <c r="C487" s="155" t="s">
        <v>116</v>
      </c>
      <c r="D487" s="155">
        <v>312000652000</v>
      </c>
      <c r="E487" s="155" t="s">
        <v>1986</v>
      </c>
      <c r="F487" s="156" t="s">
        <v>115</v>
      </c>
      <c r="G487" s="157" t="s">
        <v>38</v>
      </c>
      <c r="H487" s="157" t="s">
        <v>39</v>
      </c>
      <c r="I487" s="205" t="s">
        <v>1966</v>
      </c>
      <c r="J487" s="156" t="s">
        <v>115</v>
      </c>
      <c r="K487" s="143" t="s">
        <v>115</v>
      </c>
      <c r="L487" s="205" t="s">
        <v>1987</v>
      </c>
      <c r="M487" s="333"/>
      <c r="N487" s="344"/>
      <c r="O487" s="344"/>
      <c r="P487" s="333"/>
      <c r="Q487" s="333"/>
    </row>
    <row r="488" spans="1:17" ht="78.75" outlineLevel="1" x14ac:dyDescent="0.2">
      <c r="A488" s="160" t="s">
        <v>2147</v>
      </c>
      <c r="B488" s="154" t="s">
        <v>1989</v>
      </c>
      <c r="C488" s="155" t="s">
        <v>116</v>
      </c>
      <c r="D488" s="155">
        <v>312000653000</v>
      </c>
      <c r="E488" s="155" t="s">
        <v>1990</v>
      </c>
      <c r="F488" s="156" t="s">
        <v>115</v>
      </c>
      <c r="G488" s="157" t="s">
        <v>38</v>
      </c>
      <c r="H488" s="157" t="s">
        <v>39</v>
      </c>
      <c r="I488" s="205" t="s">
        <v>1823</v>
      </c>
      <c r="J488" s="156" t="s">
        <v>115</v>
      </c>
      <c r="K488" s="143" t="s">
        <v>115</v>
      </c>
      <c r="L488" s="205" t="s">
        <v>1991</v>
      </c>
      <c r="M488" s="333"/>
      <c r="N488" s="344"/>
      <c r="O488" s="344"/>
      <c r="P488" s="333"/>
      <c r="Q488" s="333"/>
    </row>
    <row r="489" spans="1:17" ht="78.75" outlineLevel="1" x14ac:dyDescent="0.2">
      <c r="A489" s="160" t="s">
        <v>2153</v>
      </c>
      <c r="B489" s="154" t="s">
        <v>1992</v>
      </c>
      <c r="C489" s="155" t="s">
        <v>116</v>
      </c>
      <c r="D489" s="155">
        <v>312000654000</v>
      </c>
      <c r="E489" s="155" t="s">
        <v>1993</v>
      </c>
      <c r="F489" s="156" t="s">
        <v>115</v>
      </c>
      <c r="G489" s="157" t="s">
        <v>38</v>
      </c>
      <c r="H489" s="157" t="s">
        <v>39</v>
      </c>
      <c r="I489" s="205" t="s">
        <v>1966</v>
      </c>
      <c r="J489" s="156" t="s">
        <v>115</v>
      </c>
      <c r="K489" s="143" t="s">
        <v>115</v>
      </c>
      <c r="L489" s="205" t="s">
        <v>1994</v>
      </c>
      <c r="M489" s="346"/>
      <c r="N489" s="345"/>
      <c r="O489" s="345"/>
      <c r="P489" s="346"/>
      <c r="Q489" s="346"/>
    </row>
    <row r="490" spans="1:17" ht="20.25" x14ac:dyDescent="0.2">
      <c r="A490" s="320" t="s">
        <v>741</v>
      </c>
      <c r="B490" s="321"/>
      <c r="C490" s="321"/>
      <c r="D490" s="321"/>
      <c r="E490" s="321"/>
      <c r="F490" s="321"/>
      <c r="G490" s="321"/>
      <c r="H490" s="321"/>
      <c r="I490" s="321"/>
      <c r="J490" s="321"/>
      <c r="K490" s="321"/>
      <c r="L490" s="321"/>
      <c r="M490" s="321"/>
      <c r="N490" s="321"/>
      <c r="O490" s="321"/>
      <c r="P490" s="321"/>
      <c r="Q490" s="322"/>
    </row>
    <row r="491" spans="1:17" ht="15.75" outlineLevel="1" x14ac:dyDescent="0.25">
      <c r="A491" s="323" t="s">
        <v>99</v>
      </c>
      <c r="B491" s="324"/>
      <c r="C491" s="324"/>
      <c r="D491" s="324"/>
      <c r="E491" s="324"/>
      <c r="F491" s="324"/>
      <c r="G491" s="324"/>
      <c r="H491" s="324"/>
      <c r="I491" s="325"/>
      <c r="J491" s="11">
        <f>SUM(J492:J493)</f>
        <v>1865.15</v>
      </c>
      <c r="K491" s="12"/>
      <c r="L491" s="9"/>
      <c r="M491" s="9"/>
      <c r="N491" s="9"/>
      <c r="O491" s="7"/>
      <c r="P491" s="7"/>
      <c r="Q491" s="7"/>
    </row>
    <row r="492" spans="1:17" ht="78.75" outlineLevel="1" x14ac:dyDescent="0.2">
      <c r="A492" s="160" t="s">
        <v>2160</v>
      </c>
      <c r="B492" s="29" t="s">
        <v>1187</v>
      </c>
      <c r="C492" s="29" t="s">
        <v>116</v>
      </c>
      <c r="D492" s="29">
        <v>6548</v>
      </c>
      <c r="E492" s="10" t="s">
        <v>1812</v>
      </c>
      <c r="F492" s="37" t="s">
        <v>113</v>
      </c>
      <c r="G492" s="19" t="s">
        <v>38</v>
      </c>
      <c r="H492" s="20" t="s">
        <v>1807</v>
      </c>
      <c r="I492" s="29" t="s">
        <v>1813</v>
      </c>
      <c r="J492" s="72">
        <v>720.94</v>
      </c>
      <c r="K492" s="71">
        <v>1346.2</v>
      </c>
      <c r="L492" s="29" t="s">
        <v>1814</v>
      </c>
      <c r="M492" s="71" t="s">
        <v>115</v>
      </c>
      <c r="N492" s="19" t="s">
        <v>1815</v>
      </c>
      <c r="O492" s="29" t="s">
        <v>1816</v>
      </c>
      <c r="P492" s="29" t="s">
        <v>1581</v>
      </c>
      <c r="Q492" s="29" t="s">
        <v>128</v>
      </c>
    </row>
    <row r="493" spans="1:17" ht="78.75" outlineLevel="1" x14ac:dyDescent="0.2">
      <c r="A493" s="160" t="s">
        <v>2166</v>
      </c>
      <c r="B493" s="85" t="s">
        <v>1618</v>
      </c>
      <c r="C493" s="29" t="s">
        <v>116</v>
      </c>
      <c r="D493" s="29">
        <v>7304</v>
      </c>
      <c r="E493" s="10" t="s">
        <v>1817</v>
      </c>
      <c r="F493" s="37" t="s">
        <v>113</v>
      </c>
      <c r="G493" s="19" t="s">
        <v>38</v>
      </c>
      <c r="H493" s="20" t="s">
        <v>1807</v>
      </c>
      <c r="I493" s="29" t="s">
        <v>1818</v>
      </c>
      <c r="J493" s="72">
        <v>1144.21</v>
      </c>
      <c r="K493" s="71">
        <v>1673.35</v>
      </c>
      <c r="L493" s="29" t="s">
        <v>1819</v>
      </c>
      <c r="M493" s="71" t="s">
        <v>115</v>
      </c>
      <c r="N493" s="19" t="s">
        <v>1820</v>
      </c>
      <c r="O493" s="29" t="s">
        <v>1816</v>
      </c>
      <c r="P493" s="29" t="s">
        <v>1581</v>
      </c>
      <c r="Q493" s="29" t="s">
        <v>128</v>
      </c>
    </row>
    <row r="494" spans="1:17" ht="20.25" x14ac:dyDescent="0.2">
      <c r="A494" s="320" t="s">
        <v>767</v>
      </c>
      <c r="B494" s="321"/>
      <c r="C494" s="321"/>
      <c r="D494" s="321"/>
      <c r="E494" s="321"/>
      <c r="F494" s="321"/>
      <c r="G494" s="321"/>
      <c r="H494" s="321"/>
      <c r="I494" s="321"/>
      <c r="J494" s="321"/>
      <c r="K494" s="321"/>
      <c r="L494" s="321"/>
      <c r="M494" s="321"/>
      <c r="N494" s="321"/>
      <c r="O494" s="321"/>
      <c r="P494" s="321"/>
      <c r="Q494" s="322"/>
    </row>
    <row r="495" spans="1:17" ht="15.75" outlineLevel="1" x14ac:dyDescent="0.25">
      <c r="A495" s="323" t="s">
        <v>99</v>
      </c>
      <c r="B495" s="324"/>
      <c r="C495" s="324"/>
      <c r="D495" s="324"/>
      <c r="E495" s="324"/>
      <c r="F495" s="324"/>
      <c r="G495" s="324"/>
      <c r="H495" s="324"/>
      <c r="I495" s="325"/>
      <c r="J495" s="11">
        <f>SUM(J496:J496)</f>
        <v>3374</v>
      </c>
      <c r="K495" s="12"/>
      <c r="L495" s="9"/>
      <c r="M495" s="9"/>
      <c r="N495" s="9"/>
      <c r="O495" s="7"/>
      <c r="P495" s="7"/>
      <c r="Q495" s="7"/>
    </row>
    <row r="496" spans="1:17" ht="63" outlineLevel="1" x14ac:dyDescent="0.2">
      <c r="A496" s="13" t="s">
        <v>2172</v>
      </c>
      <c r="B496" s="51" t="s">
        <v>1622</v>
      </c>
      <c r="C496" s="19" t="s">
        <v>116</v>
      </c>
      <c r="D496" s="73" t="s">
        <v>760</v>
      </c>
      <c r="E496" s="10" t="s">
        <v>761</v>
      </c>
      <c r="F496" s="10" t="s">
        <v>762</v>
      </c>
      <c r="G496" s="9" t="s">
        <v>38</v>
      </c>
      <c r="H496" s="9" t="s">
        <v>39</v>
      </c>
      <c r="I496" s="90" t="s">
        <v>1620</v>
      </c>
      <c r="J496" s="11">
        <v>3374</v>
      </c>
      <c r="K496" s="32">
        <v>4900</v>
      </c>
      <c r="L496" s="51" t="s">
        <v>763</v>
      </c>
      <c r="M496" s="9" t="s">
        <v>167</v>
      </c>
      <c r="N496" s="157" t="s">
        <v>1710</v>
      </c>
      <c r="O496" s="7" t="s">
        <v>104</v>
      </c>
      <c r="P496" s="85" t="s">
        <v>1581</v>
      </c>
      <c r="Q496" s="29" t="s">
        <v>128</v>
      </c>
    </row>
    <row r="497" spans="1:18" ht="20.25" x14ac:dyDescent="0.2">
      <c r="A497" s="320" t="s">
        <v>768</v>
      </c>
      <c r="B497" s="321"/>
      <c r="C497" s="321"/>
      <c r="D497" s="321"/>
      <c r="E497" s="321"/>
      <c r="F497" s="321"/>
      <c r="G497" s="321"/>
      <c r="H497" s="321"/>
      <c r="I497" s="321"/>
      <c r="J497" s="321"/>
      <c r="K497" s="321"/>
      <c r="L497" s="321"/>
      <c r="M497" s="321"/>
      <c r="N497" s="321"/>
      <c r="O497" s="321"/>
      <c r="P497" s="321"/>
      <c r="Q497" s="322"/>
    </row>
    <row r="498" spans="1:18" ht="15.75" outlineLevel="1" x14ac:dyDescent="0.25">
      <c r="A498" s="323" t="s">
        <v>99</v>
      </c>
      <c r="B498" s="324"/>
      <c r="C498" s="324"/>
      <c r="D498" s="324"/>
      <c r="E498" s="324"/>
      <c r="F498" s="324"/>
      <c r="G498" s="324"/>
      <c r="H498" s="324"/>
      <c r="I498" s="325"/>
      <c r="J498" s="11">
        <f>SUM(J499:J709)</f>
        <v>623409.58599999943</v>
      </c>
      <c r="K498" s="12"/>
      <c r="L498" s="9"/>
      <c r="M498" s="9"/>
      <c r="N498" s="9"/>
      <c r="O498" s="7"/>
      <c r="P498" s="7"/>
      <c r="Q498" s="7"/>
    </row>
    <row r="499" spans="1:18" ht="157.5" outlineLevel="1" x14ac:dyDescent="0.2">
      <c r="A499" s="262" t="s">
        <v>2176</v>
      </c>
      <c r="B499" s="228" t="s">
        <v>2650</v>
      </c>
      <c r="C499" s="228" t="s">
        <v>743</v>
      </c>
      <c r="D499" s="228" t="s">
        <v>2651</v>
      </c>
      <c r="E499" s="228" t="s">
        <v>2635</v>
      </c>
      <c r="F499" s="229" t="s">
        <v>113</v>
      </c>
      <c r="G499" s="230" t="s">
        <v>38</v>
      </c>
      <c r="H499" s="230" t="s">
        <v>57</v>
      </c>
      <c r="I499" s="230" t="s">
        <v>4099</v>
      </c>
      <c r="J499" s="268">
        <v>0</v>
      </c>
      <c r="K499" s="257" t="s">
        <v>117</v>
      </c>
      <c r="L499" s="257" t="s">
        <v>2652</v>
      </c>
      <c r="M499" s="233" t="s">
        <v>2653</v>
      </c>
      <c r="N499" s="228" t="s">
        <v>42</v>
      </c>
      <c r="O499" s="228" t="s">
        <v>769</v>
      </c>
      <c r="P499" s="228" t="s">
        <v>1555</v>
      </c>
      <c r="Q499" s="228" t="s">
        <v>2654</v>
      </c>
      <c r="R499" s="98"/>
    </row>
    <row r="500" spans="1:18" ht="31.5" outlineLevel="1" x14ac:dyDescent="0.2">
      <c r="A500" s="262" t="s">
        <v>2181</v>
      </c>
      <c r="B500" s="228" t="s">
        <v>2655</v>
      </c>
      <c r="C500" s="228" t="s">
        <v>743</v>
      </c>
      <c r="D500" s="228" t="s">
        <v>2656</v>
      </c>
      <c r="E500" s="228" t="s">
        <v>2657</v>
      </c>
      <c r="F500" s="229" t="s">
        <v>113</v>
      </c>
      <c r="G500" s="230" t="s">
        <v>38</v>
      </c>
      <c r="H500" s="230" t="s">
        <v>57</v>
      </c>
      <c r="I500" s="230" t="s">
        <v>4099</v>
      </c>
      <c r="J500" s="269">
        <v>702.46400000000006</v>
      </c>
      <c r="K500" s="257" t="s">
        <v>117</v>
      </c>
      <c r="L500" s="230" t="s">
        <v>2658</v>
      </c>
      <c r="M500" s="228" t="s">
        <v>2659</v>
      </c>
      <c r="N500" s="228" t="s">
        <v>42</v>
      </c>
      <c r="O500" s="228" t="s">
        <v>769</v>
      </c>
      <c r="P500" s="228" t="s">
        <v>1555</v>
      </c>
      <c r="Q500" s="228" t="s">
        <v>2660</v>
      </c>
      <c r="R500" s="98"/>
    </row>
    <row r="501" spans="1:18" ht="31.5" outlineLevel="1" x14ac:dyDescent="0.2">
      <c r="A501" s="262" t="s">
        <v>2186</v>
      </c>
      <c r="B501" s="228" t="s">
        <v>2661</v>
      </c>
      <c r="C501" s="228" t="s">
        <v>743</v>
      </c>
      <c r="D501" s="228" t="s">
        <v>2662</v>
      </c>
      <c r="E501" s="228" t="s">
        <v>2663</v>
      </c>
      <c r="F501" s="229" t="s">
        <v>113</v>
      </c>
      <c r="G501" s="230" t="s">
        <v>38</v>
      </c>
      <c r="H501" s="230" t="s">
        <v>57</v>
      </c>
      <c r="I501" s="230" t="s">
        <v>4099</v>
      </c>
      <c r="J501" s="269">
        <v>1339.8309999999999</v>
      </c>
      <c r="K501" s="257" t="s">
        <v>117</v>
      </c>
      <c r="L501" s="230" t="s">
        <v>2664</v>
      </c>
      <c r="M501" s="228" t="s">
        <v>2659</v>
      </c>
      <c r="N501" s="228" t="s">
        <v>42</v>
      </c>
      <c r="O501" s="228" t="s">
        <v>769</v>
      </c>
      <c r="P501" s="228" t="s">
        <v>1555</v>
      </c>
      <c r="Q501" s="228" t="s">
        <v>2665</v>
      </c>
      <c r="R501" s="115"/>
    </row>
    <row r="502" spans="1:18" ht="126" outlineLevel="1" x14ac:dyDescent="0.2">
      <c r="A502" s="262" t="s">
        <v>2191</v>
      </c>
      <c r="B502" s="230" t="s">
        <v>2666</v>
      </c>
      <c r="C502" s="228" t="s">
        <v>743</v>
      </c>
      <c r="D502" s="228" t="s">
        <v>2667</v>
      </c>
      <c r="E502" s="228" t="s">
        <v>2668</v>
      </c>
      <c r="F502" s="229" t="s">
        <v>113</v>
      </c>
      <c r="G502" s="230" t="s">
        <v>38</v>
      </c>
      <c r="H502" s="230" t="s">
        <v>57</v>
      </c>
      <c r="I502" s="230" t="s">
        <v>2144</v>
      </c>
      <c r="J502" s="269">
        <v>9518.9599999999991</v>
      </c>
      <c r="K502" s="257" t="s">
        <v>117</v>
      </c>
      <c r="L502" s="230" t="s">
        <v>2669</v>
      </c>
      <c r="M502" s="228" t="s">
        <v>2670</v>
      </c>
      <c r="N502" s="228" t="s">
        <v>4091</v>
      </c>
      <c r="O502" s="228" t="s">
        <v>179</v>
      </c>
      <c r="P502" s="228" t="s">
        <v>1555</v>
      </c>
      <c r="Q502" s="228" t="s">
        <v>4092</v>
      </c>
      <c r="R502" s="115"/>
    </row>
    <row r="503" spans="1:18" ht="126" outlineLevel="1" x14ac:dyDescent="0.2">
      <c r="A503" s="262" t="s">
        <v>2196</v>
      </c>
      <c r="B503" s="230" t="s">
        <v>2671</v>
      </c>
      <c r="C503" s="228" t="s">
        <v>743</v>
      </c>
      <c r="D503" s="228" t="s">
        <v>2672</v>
      </c>
      <c r="E503" s="228" t="s">
        <v>2673</v>
      </c>
      <c r="F503" s="229" t="s">
        <v>113</v>
      </c>
      <c r="G503" s="230" t="s">
        <v>38</v>
      </c>
      <c r="H503" s="230" t="s">
        <v>57</v>
      </c>
      <c r="I503" s="230" t="s">
        <v>2144</v>
      </c>
      <c r="J503" s="269">
        <v>12533.65</v>
      </c>
      <c r="K503" s="257" t="s">
        <v>117</v>
      </c>
      <c r="L503" s="228" t="s">
        <v>2674</v>
      </c>
      <c r="M503" s="228" t="s">
        <v>2675</v>
      </c>
      <c r="N503" s="228" t="s">
        <v>4091</v>
      </c>
      <c r="O503" s="228" t="s">
        <v>179</v>
      </c>
      <c r="P503" s="228" t="s">
        <v>1555</v>
      </c>
      <c r="Q503" s="228" t="s">
        <v>4092</v>
      </c>
      <c r="R503" s="107"/>
    </row>
    <row r="504" spans="1:18" ht="94.5" outlineLevel="1" x14ac:dyDescent="0.2">
      <c r="A504" s="262" t="s">
        <v>2201</v>
      </c>
      <c r="B504" s="230" t="s">
        <v>2676</v>
      </c>
      <c r="C504" s="228" t="s">
        <v>743</v>
      </c>
      <c r="D504" s="228" t="s">
        <v>2677</v>
      </c>
      <c r="E504" s="228" t="s">
        <v>2678</v>
      </c>
      <c r="F504" s="229" t="s">
        <v>113</v>
      </c>
      <c r="G504" s="230" t="s">
        <v>38</v>
      </c>
      <c r="H504" s="230" t="s">
        <v>57</v>
      </c>
      <c r="I504" s="230" t="s">
        <v>2144</v>
      </c>
      <c r="J504" s="239">
        <v>17388.141</v>
      </c>
      <c r="K504" s="257" t="s">
        <v>117</v>
      </c>
      <c r="L504" s="228" t="s">
        <v>2679</v>
      </c>
      <c r="M504" s="228" t="s">
        <v>2680</v>
      </c>
      <c r="N504" s="228" t="s">
        <v>2681</v>
      </c>
      <c r="O504" s="228" t="s">
        <v>179</v>
      </c>
      <c r="P504" s="228" t="s">
        <v>1555</v>
      </c>
      <c r="Q504" s="228" t="s">
        <v>2682</v>
      </c>
      <c r="R504" s="107"/>
    </row>
    <row r="505" spans="1:18" ht="94.5" outlineLevel="1" x14ac:dyDescent="0.2">
      <c r="A505" s="262" t="s">
        <v>2206</v>
      </c>
      <c r="B505" s="230" t="s">
        <v>2683</v>
      </c>
      <c r="C505" s="228" t="s">
        <v>743</v>
      </c>
      <c r="D505" s="228" t="s">
        <v>2684</v>
      </c>
      <c r="E505" s="228" t="s">
        <v>2685</v>
      </c>
      <c r="F505" s="229" t="s">
        <v>113</v>
      </c>
      <c r="G505" s="230" t="s">
        <v>38</v>
      </c>
      <c r="H505" s="230" t="s">
        <v>57</v>
      </c>
      <c r="I505" s="230" t="s">
        <v>2144</v>
      </c>
      <c r="J505" s="239">
        <v>2982.65</v>
      </c>
      <c r="K505" s="257" t="s">
        <v>117</v>
      </c>
      <c r="L505" s="228" t="s">
        <v>2686</v>
      </c>
      <c r="M505" s="228" t="s">
        <v>2687</v>
      </c>
      <c r="N505" s="228" t="s">
        <v>2681</v>
      </c>
      <c r="O505" s="228" t="s">
        <v>179</v>
      </c>
      <c r="P505" s="228" t="s">
        <v>1555</v>
      </c>
      <c r="Q505" s="228" t="s">
        <v>2682</v>
      </c>
      <c r="R505" s="107"/>
    </row>
    <row r="506" spans="1:18" ht="47.25" outlineLevel="1" x14ac:dyDescent="0.2">
      <c r="A506" s="262" t="s">
        <v>2211</v>
      </c>
      <c r="B506" s="228" t="s">
        <v>2688</v>
      </c>
      <c r="C506" s="228" t="s">
        <v>743</v>
      </c>
      <c r="D506" s="228" t="s">
        <v>2689</v>
      </c>
      <c r="E506" s="228" t="s">
        <v>2690</v>
      </c>
      <c r="F506" s="229" t="s">
        <v>113</v>
      </c>
      <c r="G506" s="230" t="s">
        <v>38</v>
      </c>
      <c r="H506" s="230" t="s">
        <v>39</v>
      </c>
      <c r="I506" s="230" t="s">
        <v>2157</v>
      </c>
      <c r="J506" s="231">
        <v>2665.78</v>
      </c>
      <c r="K506" s="232" t="s">
        <v>117</v>
      </c>
      <c r="L506" s="233" t="s">
        <v>2691</v>
      </c>
      <c r="M506" s="228" t="s">
        <v>2692</v>
      </c>
      <c r="N506" s="228" t="s">
        <v>42</v>
      </c>
      <c r="O506" s="236" t="s">
        <v>3916</v>
      </c>
      <c r="P506" s="228" t="s">
        <v>1555</v>
      </c>
      <c r="Q506" s="237" t="s">
        <v>2693</v>
      </c>
      <c r="R506" s="107"/>
    </row>
    <row r="507" spans="1:18" ht="94.5" outlineLevel="1" x14ac:dyDescent="0.2">
      <c r="A507" s="262" t="s">
        <v>2216</v>
      </c>
      <c r="B507" s="230" t="s">
        <v>2694</v>
      </c>
      <c r="C507" s="228" t="s">
        <v>743</v>
      </c>
      <c r="D507" s="228" t="s">
        <v>2695</v>
      </c>
      <c r="E507" s="228" t="s">
        <v>2696</v>
      </c>
      <c r="F507" s="229" t="s">
        <v>113</v>
      </c>
      <c r="G507" s="230" t="s">
        <v>38</v>
      </c>
      <c r="H507" s="230" t="s">
        <v>57</v>
      </c>
      <c r="I507" s="230" t="s">
        <v>2144</v>
      </c>
      <c r="J507" s="269">
        <v>3720.49</v>
      </c>
      <c r="K507" s="257" t="s">
        <v>117</v>
      </c>
      <c r="L507" s="228" t="s">
        <v>2697</v>
      </c>
      <c r="M507" s="228" t="s">
        <v>2680</v>
      </c>
      <c r="N507" s="228" t="s">
        <v>2681</v>
      </c>
      <c r="O507" s="228" t="s">
        <v>179</v>
      </c>
      <c r="P507" s="228" t="s">
        <v>1555</v>
      </c>
      <c r="Q507" s="228" t="s">
        <v>2682</v>
      </c>
      <c r="R507" s="107"/>
    </row>
    <row r="508" spans="1:18" ht="63" outlineLevel="1" x14ac:dyDescent="0.2">
      <c r="A508" s="262" t="s">
        <v>2222</v>
      </c>
      <c r="B508" s="228" t="s">
        <v>2698</v>
      </c>
      <c r="C508" s="228" t="s">
        <v>743</v>
      </c>
      <c r="D508" s="228" t="s">
        <v>2699</v>
      </c>
      <c r="E508" s="228" t="s">
        <v>2700</v>
      </c>
      <c r="F508" s="241" t="s">
        <v>113</v>
      </c>
      <c r="G508" s="228" t="s">
        <v>38</v>
      </c>
      <c r="H508" s="228" t="s">
        <v>39</v>
      </c>
      <c r="I508" s="228" t="s">
        <v>2643</v>
      </c>
      <c r="J508" s="231">
        <v>177.38</v>
      </c>
      <c r="K508" s="257" t="s">
        <v>117</v>
      </c>
      <c r="L508" s="233" t="s">
        <v>2701</v>
      </c>
      <c r="M508" s="228" t="s">
        <v>2171</v>
      </c>
      <c r="N508" s="228" t="s">
        <v>42</v>
      </c>
      <c r="O508" s="228" t="s">
        <v>448</v>
      </c>
      <c r="P508" s="228" t="s">
        <v>1555</v>
      </c>
      <c r="Q508" s="254" t="s">
        <v>2702</v>
      </c>
      <c r="R508" s="107"/>
    </row>
    <row r="509" spans="1:18" ht="63" outlineLevel="1" x14ac:dyDescent="0.2">
      <c r="A509" s="262" t="s">
        <v>2230</v>
      </c>
      <c r="B509" s="228" t="s">
        <v>2703</v>
      </c>
      <c r="C509" s="228" t="s">
        <v>743</v>
      </c>
      <c r="D509" s="228" t="s">
        <v>2704</v>
      </c>
      <c r="E509" s="228" t="s">
        <v>2705</v>
      </c>
      <c r="F509" s="229" t="s">
        <v>113</v>
      </c>
      <c r="G509" s="230" t="s">
        <v>38</v>
      </c>
      <c r="H509" s="230" t="s">
        <v>57</v>
      </c>
      <c r="I509" s="230" t="s">
        <v>2164</v>
      </c>
      <c r="J509" s="231">
        <v>5949.54</v>
      </c>
      <c r="K509" s="270">
        <v>12605</v>
      </c>
      <c r="L509" s="233" t="s">
        <v>2706</v>
      </c>
      <c r="M509" s="233" t="s">
        <v>2707</v>
      </c>
      <c r="N509" s="228" t="s">
        <v>42</v>
      </c>
      <c r="O509" s="228" t="s">
        <v>448</v>
      </c>
      <c r="P509" s="228" t="s">
        <v>1555</v>
      </c>
      <c r="Q509" s="228" t="s">
        <v>2708</v>
      </c>
      <c r="R509" s="107"/>
    </row>
    <row r="510" spans="1:18" ht="63" outlineLevel="1" x14ac:dyDescent="0.2">
      <c r="A510" s="262" t="s">
        <v>2236</v>
      </c>
      <c r="B510" s="228" t="s">
        <v>1172</v>
      </c>
      <c r="C510" s="228" t="s">
        <v>743</v>
      </c>
      <c r="D510" s="241" t="s">
        <v>2709</v>
      </c>
      <c r="E510" s="241" t="s">
        <v>2710</v>
      </c>
      <c r="F510" s="229" t="s">
        <v>113</v>
      </c>
      <c r="G510" s="230" t="s">
        <v>38</v>
      </c>
      <c r="H510" s="230" t="s">
        <v>39</v>
      </c>
      <c r="I510" s="230" t="s">
        <v>2711</v>
      </c>
      <c r="J510" s="239">
        <v>746.48099999999999</v>
      </c>
      <c r="K510" s="271" t="s">
        <v>117</v>
      </c>
      <c r="L510" s="233" t="s">
        <v>2712</v>
      </c>
      <c r="M510" s="228" t="s">
        <v>115</v>
      </c>
      <c r="N510" s="228" t="s">
        <v>2713</v>
      </c>
      <c r="O510" s="228" t="s">
        <v>179</v>
      </c>
      <c r="P510" s="228" t="s">
        <v>1555</v>
      </c>
      <c r="Q510" s="228" t="s">
        <v>128</v>
      </c>
      <c r="R510" s="107"/>
    </row>
    <row r="511" spans="1:18" ht="63" outlineLevel="1" x14ac:dyDescent="0.2">
      <c r="A511" s="262" t="s">
        <v>2243</v>
      </c>
      <c r="B511" s="228" t="s">
        <v>1233</v>
      </c>
      <c r="C511" s="228" t="s">
        <v>743</v>
      </c>
      <c r="D511" s="272" t="s">
        <v>2714</v>
      </c>
      <c r="E511" s="272" t="s">
        <v>2715</v>
      </c>
      <c r="F511" s="229" t="s">
        <v>113</v>
      </c>
      <c r="G511" s="230" t="s">
        <v>38</v>
      </c>
      <c r="H511" s="230" t="s">
        <v>39</v>
      </c>
      <c r="I511" s="230" t="s">
        <v>2716</v>
      </c>
      <c r="J511" s="239">
        <v>3264.69</v>
      </c>
      <c r="K511" s="257">
        <v>2380</v>
      </c>
      <c r="L511" s="230" t="s">
        <v>2717</v>
      </c>
      <c r="M511" s="233" t="s">
        <v>115</v>
      </c>
      <c r="N511" s="234" t="s">
        <v>2718</v>
      </c>
      <c r="O511" s="228" t="s">
        <v>179</v>
      </c>
      <c r="P511" s="228" t="s">
        <v>1555</v>
      </c>
      <c r="Q511" s="228" t="s">
        <v>128</v>
      </c>
      <c r="R511" s="107"/>
    </row>
    <row r="512" spans="1:18" ht="63" outlineLevel="1" x14ac:dyDescent="0.2">
      <c r="A512" s="262" t="s">
        <v>2249</v>
      </c>
      <c r="B512" s="228" t="s">
        <v>2719</v>
      </c>
      <c r="C512" s="228" t="s">
        <v>743</v>
      </c>
      <c r="D512" s="243" t="s">
        <v>2720</v>
      </c>
      <c r="E512" s="241" t="s">
        <v>2721</v>
      </c>
      <c r="F512" s="229" t="s">
        <v>113</v>
      </c>
      <c r="G512" s="230" t="s">
        <v>38</v>
      </c>
      <c r="H512" s="230" t="s">
        <v>39</v>
      </c>
      <c r="I512" s="230" t="s">
        <v>2722</v>
      </c>
      <c r="J512" s="239">
        <v>2228.37</v>
      </c>
      <c r="K512" s="257">
        <v>1940</v>
      </c>
      <c r="L512" s="230" t="s">
        <v>2723</v>
      </c>
      <c r="M512" s="233" t="s">
        <v>115</v>
      </c>
      <c r="N512" s="234" t="s">
        <v>2724</v>
      </c>
      <c r="O512" s="228" t="s">
        <v>179</v>
      </c>
      <c r="P512" s="228" t="s">
        <v>1555</v>
      </c>
      <c r="Q512" s="228" t="s">
        <v>128</v>
      </c>
      <c r="R512" s="107"/>
    </row>
    <row r="513" spans="1:18" ht="63" outlineLevel="1" x14ac:dyDescent="0.2">
      <c r="A513" s="262" t="s">
        <v>2257</v>
      </c>
      <c r="B513" s="228" t="s">
        <v>1177</v>
      </c>
      <c r="C513" s="228" t="s">
        <v>743</v>
      </c>
      <c r="D513" s="243" t="s">
        <v>2725</v>
      </c>
      <c r="E513" s="241" t="s">
        <v>2726</v>
      </c>
      <c r="F513" s="229" t="s">
        <v>113</v>
      </c>
      <c r="G513" s="230" t="s">
        <v>38</v>
      </c>
      <c r="H513" s="230" t="s">
        <v>39</v>
      </c>
      <c r="I513" s="230" t="s">
        <v>2727</v>
      </c>
      <c r="J513" s="239">
        <v>2135.335</v>
      </c>
      <c r="K513" s="244">
        <v>1970</v>
      </c>
      <c r="L513" s="233" t="s">
        <v>2728</v>
      </c>
      <c r="M513" s="228" t="s">
        <v>115</v>
      </c>
      <c r="N513" s="228" t="s">
        <v>2729</v>
      </c>
      <c r="O513" s="228" t="s">
        <v>179</v>
      </c>
      <c r="P513" s="228" t="s">
        <v>1555</v>
      </c>
      <c r="Q513" s="237" t="s">
        <v>2730</v>
      </c>
      <c r="R513" s="107"/>
    </row>
    <row r="514" spans="1:18" ht="63" outlineLevel="1" x14ac:dyDescent="0.2">
      <c r="A514" s="262" t="s">
        <v>2263</v>
      </c>
      <c r="B514" s="228" t="s">
        <v>2731</v>
      </c>
      <c r="C514" s="228" t="s">
        <v>743</v>
      </c>
      <c r="D514" s="243" t="s">
        <v>2732</v>
      </c>
      <c r="E514" s="241" t="s">
        <v>2733</v>
      </c>
      <c r="F514" s="229" t="s">
        <v>113</v>
      </c>
      <c r="G514" s="230" t="s">
        <v>38</v>
      </c>
      <c r="H514" s="230" t="s">
        <v>39</v>
      </c>
      <c r="I514" s="230" t="s">
        <v>2734</v>
      </c>
      <c r="J514" s="239">
        <v>2228.37</v>
      </c>
      <c r="K514" s="257">
        <v>1940</v>
      </c>
      <c r="L514" s="230" t="s">
        <v>2735</v>
      </c>
      <c r="M514" s="233" t="s">
        <v>115</v>
      </c>
      <c r="N514" s="234" t="s">
        <v>2736</v>
      </c>
      <c r="O514" s="228" t="s">
        <v>179</v>
      </c>
      <c r="P514" s="228" t="s">
        <v>1555</v>
      </c>
      <c r="Q514" s="228" t="s">
        <v>128</v>
      </c>
      <c r="R514" s="107"/>
    </row>
    <row r="515" spans="1:18" ht="63" outlineLevel="1" x14ac:dyDescent="0.2">
      <c r="A515" s="262" t="s">
        <v>2269</v>
      </c>
      <c r="B515" s="228" t="s">
        <v>2737</v>
      </c>
      <c r="C515" s="228" t="s">
        <v>743</v>
      </c>
      <c r="D515" s="243" t="s">
        <v>2738</v>
      </c>
      <c r="E515" s="241" t="s">
        <v>2739</v>
      </c>
      <c r="F515" s="229" t="s">
        <v>113</v>
      </c>
      <c r="G515" s="230" t="s">
        <v>38</v>
      </c>
      <c r="H515" s="230" t="s">
        <v>39</v>
      </c>
      <c r="I515" s="230" t="s">
        <v>2740</v>
      </c>
      <c r="J515" s="239">
        <v>2350.29</v>
      </c>
      <c r="K515" s="257">
        <v>2050</v>
      </c>
      <c r="L515" s="230" t="s">
        <v>2741</v>
      </c>
      <c r="M515" s="233" t="s">
        <v>115</v>
      </c>
      <c r="N515" s="234" t="s">
        <v>2742</v>
      </c>
      <c r="O515" s="228" t="s">
        <v>179</v>
      </c>
      <c r="P515" s="228" t="s">
        <v>1555</v>
      </c>
      <c r="Q515" s="228" t="s">
        <v>128</v>
      </c>
      <c r="R515" s="107"/>
    </row>
    <row r="516" spans="1:18" ht="63" outlineLevel="1" x14ac:dyDescent="0.2">
      <c r="A516" s="262" t="s">
        <v>2275</v>
      </c>
      <c r="B516" s="228" t="s">
        <v>1182</v>
      </c>
      <c r="C516" s="228" t="s">
        <v>743</v>
      </c>
      <c r="D516" s="228" t="s">
        <v>2743</v>
      </c>
      <c r="E516" s="228" t="s">
        <v>2744</v>
      </c>
      <c r="F516" s="228">
        <v>1150</v>
      </c>
      <c r="G516" s="228" t="s">
        <v>38</v>
      </c>
      <c r="H516" s="228" t="s">
        <v>39</v>
      </c>
      <c r="I516" s="228" t="s">
        <v>2745</v>
      </c>
      <c r="J516" s="244">
        <v>2103.3690000000001</v>
      </c>
      <c r="K516" s="244">
        <v>1940</v>
      </c>
      <c r="L516" s="228" t="s">
        <v>2746</v>
      </c>
      <c r="M516" s="228" t="s">
        <v>115</v>
      </c>
      <c r="N516" s="228" t="s">
        <v>2747</v>
      </c>
      <c r="O516" s="228" t="s">
        <v>179</v>
      </c>
      <c r="P516" s="228" t="s">
        <v>1555</v>
      </c>
      <c r="Q516" s="228" t="s">
        <v>128</v>
      </c>
      <c r="R516" s="107"/>
    </row>
    <row r="517" spans="1:18" ht="63" outlineLevel="1" x14ac:dyDescent="0.2">
      <c r="A517" s="262" t="s">
        <v>2281</v>
      </c>
      <c r="B517" s="228" t="s">
        <v>1183</v>
      </c>
      <c r="C517" s="228" t="s">
        <v>743</v>
      </c>
      <c r="D517" s="228" t="s">
        <v>2748</v>
      </c>
      <c r="E517" s="228" t="s">
        <v>2749</v>
      </c>
      <c r="F517" s="228" t="s">
        <v>113</v>
      </c>
      <c r="G517" s="228" t="s">
        <v>38</v>
      </c>
      <c r="H517" s="228" t="s">
        <v>39</v>
      </c>
      <c r="I517" s="228" t="s">
        <v>2750</v>
      </c>
      <c r="J517" s="244">
        <v>2141.7280000000001</v>
      </c>
      <c r="K517" s="244">
        <v>1980</v>
      </c>
      <c r="L517" s="228" t="s">
        <v>2751</v>
      </c>
      <c r="M517" s="228" t="s">
        <v>115</v>
      </c>
      <c r="N517" s="228" t="s">
        <v>2752</v>
      </c>
      <c r="O517" s="228" t="s">
        <v>179</v>
      </c>
      <c r="P517" s="228" t="s">
        <v>1555</v>
      </c>
      <c r="Q517" s="228" t="s">
        <v>128</v>
      </c>
      <c r="R517" s="107"/>
    </row>
    <row r="518" spans="1:18" ht="63" outlineLevel="1" x14ac:dyDescent="0.2">
      <c r="A518" s="262" t="s">
        <v>2286</v>
      </c>
      <c r="B518" s="228" t="s">
        <v>1184</v>
      </c>
      <c r="C518" s="228" t="s">
        <v>743</v>
      </c>
      <c r="D518" s="228" t="s">
        <v>2753</v>
      </c>
      <c r="E518" s="228" t="s">
        <v>2754</v>
      </c>
      <c r="F518" s="228" t="s">
        <v>113</v>
      </c>
      <c r="G518" s="228" t="s">
        <v>38</v>
      </c>
      <c r="H518" s="228" t="s">
        <v>39</v>
      </c>
      <c r="I518" s="228" t="s">
        <v>2755</v>
      </c>
      <c r="J518" s="244">
        <v>2116.1550000000002</v>
      </c>
      <c r="K518" s="244">
        <v>1950</v>
      </c>
      <c r="L518" s="228" t="s">
        <v>2756</v>
      </c>
      <c r="M518" s="228" t="s">
        <v>115</v>
      </c>
      <c r="N518" s="228" t="s">
        <v>2757</v>
      </c>
      <c r="O518" s="228" t="s">
        <v>179</v>
      </c>
      <c r="P518" s="228" t="s">
        <v>1555</v>
      </c>
      <c r="Q518" s="228" t="s">
        <v>128</v>
      </c>
      <c r="R518" s="107"/>
    </row>
    <row r="519" spans="1:18" ht="63" outlineLevel="1" x14ac:dyDescent="0.2">
      <c r="A519" s="262" t="s">
        <v>2291</v>
      </c>
      <c r="B519" s="228" t="s">
        <v>2758</v>
      </c>
      <c r="C519" s="228" t="s">
        <v>743</v>
      </c>
      <c r="D519" s="243" t="s">
        <v>2759</v>
      </c>
      <c r="E519" s="241" t="s">
        <v>2760</v>
      </c>
      <c r="F519" s="229" t="s">
        <v>113</v>
      </c>
      <c r="G519" s="230" t="s">
        <v>38</v>
      </c>
      <c r="H519" s="230" t="s">
        <v>39</v>
      </c>
      <c r="I519" s="230" t="s">
        <v>2761</v>
      </c>
      <c r="J519" s="239">
        <v>2302.87</v>
      </c>
      <c r="K519" s="257">
        <v>2000</v>
      </c>
      <c r="L519" s="230" t="s">
        <v>2762</v>
      </c>
      <c r="M519" s="233" t="s">
        <v>115</v>
      </c>
      <c r="N519" s="228" t="s">
        <v>2763</v>
      </c>
      <c r="O519" s="236" t="s">
        <v>179</v>
      </c>
      <c r="P519" s="228" t="s">
        <v>1555</v>
      </c>
      <c r="Q519" s="228" t="s">
        <v>128</v>
      </c>
      <c r="R519" s="107"/>
    </row>
    <row r="520" spans="1:18" ht="63" outlineLevel="1" x14ac:dyDescent="0.2">
      <c r="A520" s="262" t="s">
        <v>2296</v>
      </c>
      <c r="B520" s="228" t="s">
        <v>2764</v>
      </c>
      <c r="C520" s="228" t="s">
        <v>743</v>
      </c>
      <c r="D520" s="243" t="s">
        <v>2765</v>
      </c>
      <c r="E520" s="241" t="s">
        <v>2766</v>
      </c>
      <c r="F520" s="229" t="s">
        <v>113</v>
      </c>
      <c r="G520" s="230" t="s">
        <v>38</v>
      </c>
      <c r="H520" s="230" t="s">
        <v>39</v>
      </c>
      <c r="I520" s="230" t="s">
        <v>2767</v>
      </c>
      <c r="J520" s="239">
        <v>1566.38</v>
      </c>
      <c r="K520" s="244">
        <v>1440</v>
      </c>
      <c r="L520" s="233" t="s">
        <v>2768</v>
      </c>
      <c r="M520" s="228" t="s">
        <v>115</v>
      </c>
      <c r="N520" s="233" t="s">
        <v>2394</v>
      </c>
      <c r="O520" s="228" t="s">
        <v>179</v>
      </c>
      <c r="P520" s="228" t="s">
        <v>1555</v>
      </c>
      <c r="Q520" s="228" t="s">
        <v>128</v>
      </c>
      <c r="R520" s="107"/>
    </row>
    <row r="521" spans="1:18" ht="63" outlineLevel="1" x14ac:dyDescent="0.2">
      <c r="A521" s="262" t="s">
        <v>2302</v>
      </c>
      <c r="B521" s="228" t="s">
        <v>1189</v>
      </c>
      <c r="C521" s="228" t="s">
        <v>743</v>
      </c>
      <c r="D521" s="243" t="s">
        <v>2770</v>
      </c>
      <c r="E521" s="241" t="s">
        <v>2771</v>
      </c>
      <c r="F521" s="229" t="s">
        <v>113</v>
      </c>
      <c r="G521" s="230" t="s">
        <v>38</v>
      </c>
      <c r="H521" s="230" t="s">
        <v>39</v>
      </c>
      <c r="I521" s="230" t="s">
        <v>2772</v>
      </c>
      <c r="J521" s="239">
        <v>2081.5140000000001</v>
      </c>
      <c r="K521" s="244">
        <v>1980</v>
      </c>
      <c r="L521" s="233" t="s">
        <v>2773</v>
      </c>
      <c r="M521" s="228" t="s">
        <v>115</v>
      </c>
      <c r="N521" s="228" t="s">
        <v>42</v>
      </c>
      <c r="O521" s="228" t="s">
        <v>179</v>
      </c>
      <c r="P521" s="234" t="s">
        <v>1581</v>
      </c>
      <c r="Q521" s="228" t="s">
        <v>1403</v>
      </c>
      <c r="R521" s="107"/>
    </row>
    <row r="522" spans="1:18" ht="63" outlineLevel="1" x14ac:dyDescent="0.2">
      <c r="A522" s="262" t="s">
        <v>2308</v>
      </c>
      <c r="B522" s="228" t="s">
        <v>2774</v>
      </c>
      <c r="C522" s="228" t="s">
        <v>743</v>
      </c>
      <c r="D522" s="243" t="s">
        <v>2775</v>
      </c>
      <c r="E522" s="241" t="s">
        <v>2776</v>
      </c>
      <c r="F522" s="229" t="s">
        <v>113</v>
      </c>
      <c r="G522" s="230" t="s">
        <v>38</v>
      </c>
      <c r="H522" s="230" t="s">
        <v>39</v>
      </c>
      <c r="I522" s="230" t="s">
        <v>2777</v>
      </c>
      <c r="J522" s="239">
        <v>2235.14</v>
      </c>
      <c r="K522" s="250">
        <v>1950</v>
      </c>
      <c r="L522" s="230" t="s">
        <v>2778</v>
      </c>
      <c r="M522" s="233" t="s">
        <v>115</v>
      </c>
      <c r="N522" s="234" t="s">
        <v>2779</v>
      </c>
      <c r="O522" s="228" t="s">
        <v>179</v>
      </c>
      <c r="P522" s="228" t="s">
        <v>1555</v>
      </c>
      <c r="Q522" s="228" t="s">
        <v>128</v>
      </c>
      <c r="R522" s="107"/>
    </row>
    <row r="523" spans="1:18" ht="63" outlineLevel="1" x14ac:dyDescent="0.2">
      <c r="A523" s="262" t="s">
        <v>2313</v>
      </c>
      <c r="B523" s="228" t="s">
        <v>2780</v>
      </c>
      <c r="C523" s="228" t="s">
        <v>743</v>
      </c>
      <c r="D523" s="243" t="s">
        <v>2781</v>
      </c>
      <c r="E523" s="241" t="s">
        <v>2782</v>
      </c>
      <c r="F523" s="229" t="s">
        <v>113</v>
      </c>
      <c r="G523" s="230" t="s">
        <v>38</v>
      </c>
      <c r="H523" s="230" t="s">
        <v>39</v>
      </c>
      <c r="I523" s="230" t="s">
        <v>2783</v>
      </c>
      <c r="J523" s="239">
        <v>2316.42</v>
      </c>
      <c r="K523" s="257">
        <v>2020</v>
      </c>
      <c r="L523" s="230" t="s">
        <v>2784</v>
      </c>
      <c r="M523" s="233" t="s">
        <v>115</v>
      </c>
      <c r="N523" s="228" t="s">
        <v>2785</v>
      </c>
      <c r="O523" s="228" t="s">
        <v>179</v>
      </c>
      <c r="P523" s="228" t="s">
        <v>1555</v>
      </c>
      <c r="Q523" s="228" t="s">
        <v>128</v>
      </c>
      <c r="R523" s="107"/>
    </row>
    <row r="524" spans="1:18" ht="63" outlineLevel="1" x14ac:dyDescent="0.2">
      <c r="A524" s="262" t="s">
        <v>2319</v>
      </c>
      <c r="B524" s="228" t="s">
        <v>2786</v>
      </c>
      <c r="C524" s="228" t="s">
        <v>743</v>
      </c>
      <c r="D524" s="243" t="s">
        <v>2787</v>
      </c>
      <c r="E524" s="241" t="s">
        <v>2788</v>
      </c>
      <c r="F524" s="229" t="s">
        <v>113</v>
      </c>
      <c r="G524" s="230" t="s">
        <v>38</v>
      </c>
      <c r="H524" s="230" t="s">
        <v>39</v>
      </c>
      <c r="I524" s="230" t="s">
        <v>2789</v>
      </c>
      <c r="J524" s="239">
        <v>2269.0120000000002</v>
      </c>
      <c r="K524" s="250">
        <v>1980</v>
      </c>
      <c r="L524" s="230" t="s">
        <v>2790</v>
      </c>
      <c r="M524" s="233" t="s">
        <v>115</v>
      </c>
      <c r="N524" s="234" t="s">
        <v>2791</v>
      </c>
      <c r="O524" s="228" t="s">
        <v>179</v>
      </c>
      <c r="P524" s="228" t="s">
        <v>1555</v>
      </c>
      <c r="Q524" s="228" t="s">
        <v>128</v>
      </c>
      <c r="R524" s="107"/>
    </row>
    <row r="525" spans="1:18" ht="63" outlineLevel="1" x14ac:dyDescent="0.2">
      <c r="A525" s="262" t="s">
        <v>2324</v>
      </c>
      <c r="B525" s="228" t="s">
        <v>2792</v>
      </c>
      <c r="C525" s="228" t="s">
        <v>743</v>
      </c>
      <c r="D525" s="243" t="s">
        <v>2793</v>
      </c>
      <c r="E525" s="241" t="s">
        <v>2794</v>
      </c>
      <c r="F525" s="229" t="s">
        <v>113</v>
      </c>
      <c r="G525" s="230" t="s">
        <v>38</v>
      </c>
      <c r="H525" s="230" t="s">
        <v>39</v>
      </c>
      <c r="I525" s="230" t="s">
        <v>2795</v>
      </c>
      <c r="J525" s="239">
        <v>2214.8200000000002</v>
      </c>
      <c r="K525" s="250">
        <v>1860</v>
      </c>
      <c r="L525" s="230" t="s">
        <v>2796</v>
      </c>
      <c r="M525" s="233" t="s">
        <v>115</v>
      </c>
      <c r="N525" s="230" t="s">
        <v>2797</v>
      </c>
      <c r="O525" s="228" t="s">
        <v>179</v>
      </c>
      <c r="P525" s="228" t="s">
        <v>1555</v>
      </c>
      <c r="Q525" s="228" t="s">
        <v>128</v>
      </c>
      <c r="R525" s="107"/>
    </row>
    <row r="526" spans="1:18" ht="63" outlineLevel="1" x14ac:dyDescent="0.2">
      <c r="A526" s="262" t="s">
        <v>2329</v>
      </c>
      <c r="B526" s="228" t="s">
        <v>2798</v>
      </c>
      <c r="C526" s="228" t="s">
        <v>743</v>
      </c>
      <c r="D526" s="243" t="s">
        <v>2799</v>
      </c>
      <c r="E526" s="241" t="s">
        <v>2800</v>
      </c>
      <c r="F526" s="229" t="s">
        <v>113</v>
      </c>
      <c r="G526" s="230" t="s">
        <v>38</v>
      </c>
      <c r="H526" s="230" t="s">
        <v>39</v>
      </c>
      <c r="I526" s="230" t="s">
        <v>2801</v>
      </c>
      <c r="J526" s="239">
        <v>2221.6</v>
      </c>
      <c r="K526" s="250">
        <v>1870</v>
      </c>
      <c r="L526" s="230" t="s">
        <v>2802</v>
      </c>
      <c r="M526" s="233" t="s">
        <v>115</v>
      </c>
      <c r="N526" s="234" t="s">
        <v>2803</v>
      </c>
      <c r="O526" s="228" t="s">
        <v>179</v>
      </c>
      <c r="P526" s="228" t="s">
        <v>1555</v>
      </c>
      <c r="Q526" s="228" t="s">
        <v>128</v>
      </c>
      <c r="R526" s="107"/>
    </row>
    <row r="527" spans="1:18" ht="63" outlineLevel="1" x14ac:dyDescent="0.2">
      <c r="A527" s="262" t="s">
        <v>2334</v>
      </c>
      <c r="B527" s="228" t="s">
        <v>2804</v>
      </c>
      <c r="C527" s="228" t="s">
        <v>743</v>
      </c>
      <c r="D527" s="243" t="s">
        <v>2805</v>
      </c>
      <c r="E527" s="241" t="s">
        <v>2806</v>
      </c>
      <c r="F527" s="229" t="s">
        <v>113</v>
      </c>
      <c r="G527" s="230" t="s">
        <v>38</v>
      </c>
      <c r="H527" s="230" t="s">
        <v>39</v>
      </c>
      <c r="I527" s="230" t="s">
        <v>2807</v>
      </c>
      <c r="J527" s="239">
        <v>3257.89</v>
      </c>
      <c r="K527" s="250">
        <v>2370</v>
      </c>
      <c r="L527" s="230" t="s">
        <v>2808</v>
      </c>
      <c r="M527" s="233" t="s">
        <v>115</v>
      </c>
      <c r="N527" s="234" t="s">
        <v>2809</v>
      </c>
      <c r="O527" s="228" t="s">
        <v>179</v>
      </c>
      <c r="P527" s="228" t="s">
        <v>1555</v>
      </c>
      <c r="Q527" s="228" t="s">
        <v>128</v>
      </c>
      <c r="R527" s="107"/>
    </row>
    <row r="528" spans="1:18" ht="63" outlineLevel="1" x14ac:dyDescent="0.2">
      <c r="A528" s="262" t="s">
        <v>2339</v>
      </c>
      <c r="B528" s="228" t="s">
        <v>1231</v>
      </c>
      <c r="C528" s="228" t="s">
        <v>743</v>
      </c>
      <c r="D528" s="243" t="s">
        <v>2811</v>
      </c>
      <c r="E528" s="241" t="s">
        <v>2812</v>
      </c>
      <c r="F528" s="229" t="s">
        <v>113</v>
      </c>
      <c r="G528" s="230" t="s">
        <v>38</v>
      </c>
      <c r="H528" s="230" t="s">
        <v>39</v>
      </c>
      <c r="I528" s="230" t="s">
        <v>2813</v>
      </c>
      <c r="J528" s="239">
        <v>2214.8200000000002</v>
      </c>
      <c r="K528" s="257">
        <v>1860</v>
      </c>
      <c r="L528" s="230" t="s">
        <v>2814</v>
      </c>
      <c r="M528" s="233" t="s">
        <v>115</v>
      </c>
      <c r="N528" s="228" t="s">
        <v>42</v>
      </c>
      <c r="O528" s="228" t="s">
        <v>179</v>
      </c>
      <c r="P528" s="234" t="s">
        <v>1581</v>
      </c>
      <c r="Q528" s="228" t="s">
        <v>1403</v>
      </c>
      <c r="R528" s="107"/>
    </row>
    <row r="529" spans="1:18" ht="63" outlineLevel="1" x14ac:dyDescent="0.2">
      <c r="A529" s="262" t="s">
        <v>2769</v>
      </c>
      <c r="B529" s="228" t="s">
        <v>1204</v>
      </c>
      <c r="C529" s="228" t="s">
        <v>743</v>
      </c>
      <c r="D529" s="243" t="s">
        <v>2816</v>
      </c>
      <c r="E529" s="241" t="s">
        <v>2817</v>
      </c>
      <c r="F529" s="229" t="s">
        <v>113</v>
      </c>
      <c r="G529" s="230" t="s">
        <v>38</v>
      </c>
      <c r="H529" s="230" t="s">
        <v>39</v>
      </c>
      <c r="I529" s="230" t="s">
        <v>2818</v>
      </c>
      <c r="J529" s="239">
        <v>2221.6</v>
      </c>
      <c r="K529" s="257">
        <v>1870</v>
      </c>
      <c r="L529" s="230" t="s">
        <v>2819</v>
      </c>
      <c r="M529" s="233" t="s">
        <v>115</v>
      </c>
      <c r="N529" s="228" t="s">
        <v>2820</v>
      </c>
      <c r="O529" s="228" t="s">
        <v>179</v>
      </c>
      <c r="P529" s="234" t="s">
        <v>1581</v>
      </c>
      <c r="Q529" s="228" t="s">
        <v>128</v>
      </c>
      <c r="R529" s="107"/>
    </row>
    <row r="530" spans="1:18" ht="63" outlineLevel="1" x14ac:dyDescent="0.2">
      <c r="A530" s="262" t="s">
        <v>2344</v>
      </c>
      <c r="B530" s="228" t="s">
        <v>1206</v>
      </c>
      <c r="C530" s="228" t="s">
        <v>743</v>
      </c>
      <c r="D530" s="228" t="s">
        <v>2822</v>
      </c>
      <c r="E530" s="228" t="s">
        <v>2823</v>
      </c>
      <c r="F530" s="228">
        <v>1150</v>
      </c>
      <c r="G530" s="228" t="s">
        <v>38</v>
      </c>
      <c r="H530" s="228" t="s">
        <v>39</v>
      </c>
      <c r="I530" s="228" t="s">
        <v>2824</v>
      </c>
      <c r="J530" s="244">
        <v>1628.07</v>
      </c>
      <c r="K530" s="244">
        <v>1450</v>
      </c>
      <c r="L530" s="228" t="s">
        <v>2825</v>
      </c>
      <c r="M530" s="228" t="s">
        <v>115</v>
      </c>
      <c r="N530" s="228" t="s">
        <v>42</v>
      </c>
      <c r="O530" s="228" t="s">
        <v>179</v>
      </c>
      <c r="P530" s="234" t="s">
        <v>1581</v>
      </c>
      <c r="Q530" s="237" t="s">
        <v>1403</v>
      </c>
      <c r="R530" s="107"/>
    </row>
    <row r="531" spans="1:18" ht="63" outlineLevel="1" x14ac:dyDescent="0.2">
      <c r="A531" s="262" t="s">
        <v>2349</v>
      </c>
      <c r="B531" s="228" t="s">
        <v>1232</v>
      </c>
      <c r="C531" s="228" t="s">
        <v>743</v>
      </c>
      <c r="D531" s="243" t="s">
        <v>2826</v>
      </c>
      <c r="E531" s="241" t="s">
        <v>2827</v>
      </c>
      <c r="F531" s="229" t="s">
        <v>113</v>
      </c>
      <c r="G531" s="230" t="s">
        <v>38</v>
      </c>
      <c r="H531" s="230" t="s">
        <v>39</v>
      </c>
      <c r="I531" s="230" t="s">
        <v>2828</v>
      </c>
      <c r="J531" s="239">
        <v>2148.1210000000001</v>
      </c>
      <c r="K531" s="244">
        <v>1910</v>
      </c>
      <c r="L531" s="233" t="s">
        <v>2829</v>
      </c>
      <c r="M531" s="228" t="s">
        <v>115</v>
      </c>
      <c r="N531" s="233" t="s">
        <v>2830</v>
      </c>
      <c r="O531" s="228" t="s">
        <v>179</v>
      </c>
      <c r="P531" s="228" t="s">
        <v>1555</v>
      </c>
      <c r="Q531" s="228" t="s">
        <v>128</v>
      </c>
      <c r="R531" s="107"/>
    </row>
    <row r="532" spans="1:18" ht="63" outlineLevel="1" x14ac:dyDescent="0.2">
      <c r="A532" s="262" t="s">
        <v>2354</v>
      </c>
      <c r="B532" s="228" t="s">
        <v>1205</v>
      </c>
      <c r="C532" s="228" t="s">
        <v>743</v>
      </c>
      <c r="D532" s="228" t="s">
        <v>2831</v>
      </c>
      <c r="E532" s="228" t="s">
        <v>2832</v>
      </c>
      <c r="F532" s="228" t="s">
        <v>113</v>
      </c>
      <c r="G532" s="228" t="s">
        <v>38</v>
      </c>
      <c r="H532" s="228" t="s">
        <v>39</v>
      </c>
      <c r="I532" s="228" t="s">
        <v>2833</v>
      </c>
      <c r="J532" s="244">
        <v>2167.3009999999999</v>
      </c>
      <c r="K532" s="244">
        <v>1930</v>
      </c>
      <c r="L532" s="228" t="s">
        <v>2834</v>
      </c>
      <c r="M532" s="228" t="s">
        <v>115</v>
      </c>
      <c r="N532" s="228" t="s">
        <v>2835</v>
      </c>
      <c r="O532" s="228" t="s">
        <v>179</v>
      </c>
      <c r="P532" s="228" t="s">
        <v>1555</v>
      </c>
      <c r="Q532" s="228" t="s">
        <v>128</v>
      </c>
      <c r="R532" s="107"/>
    </row>
    <row r="533" spans="1:18" ht="63" outlineLevel="1" x14ac:dyDescent="0.2">
      <c r="A533" s="262" t="s">
        <v>2359</v>
      </c>
      <c r="B533" s="228" t="s">
        <v>1208</v>
      </c>
      <c r="C533" s="228" t="s">
        <v>743</v>
      </c>
      <c r="D533" s="243" t="s">
        <v>2836</v>
      </c>
      <c r="E533" s="241" t="s">
        <v>2837</v>
      </c>
      <c r="F533" s="229" t="s">
        <v>113</v>
      </c>
      <c r="G533" s="230" t="s">
        <v>38</v>
      </c>
      <c r="H533" s="230" t="s">
        <v>39</v>
      </c>
      <c r="I533" s="230" t="s">
        <v>2838</v>
      </c>
      <c r="J533" s="239">
        <v>2336.7440000000001</v>
      </c>
      <c r="K533" s="250">
        <v>2030</v>
      </c>
      <c r="L533" s="230" t="s">
        <v>2839</v>
      </c>
      <c r="M533" s="233" t="s">
        <v>115</v>
      </c>
      <c r="N533" s="230" t="s">
        <v>2840</v>
      </c>
      <c r="O533" s="228" t="s">
        <v>179</v>
      </c>
      <c r="P533" s="228" t="s">
        <v>1555</v>
      </c>
      <c r="Q533" s="228" t="s">
        <v>128</v>
      </c>
      <c r="R533" s="107"/>
    </row>
    <row r="534" spans="1:18" ht="63" outlineLevel="1" x14ac:dyDescent="0.2">
      <c r="A534" s="262" t="s">
        <v>2364</v>
      </c>
      <c r="B534" s="228" t="s">
        <v>2841</v>
      </c>
      <c r="C534" s="228" t="s">
        <v>743</v>
      </c>
      <c r="D534" s="243" t="s">
        <v>2842</v>
      </c>
      <c r="E534" s="241" t="s">
        <v>2843</v>
      </c>
      <c r="F534" s="229" t="s">
        <v>113</v>
      </c>
      <c r="G534" s="230" t="s">
        <v>38</v>
      </c>
      <c r="H534" s="230" t="s">
        <v>39</v>
      </c>
      <c r="I534" s="230" t="s">
        <v>2844</v>
      </c>
      <c r="J534" s="239">
        <v>2214.8200000000002</v>
      </c>
      <c r="K534" s="250">
        <v>1930</v>
      </c>
      <c r="L534" s="230" t="s">
        <v>2845</v>
      </c>
      <c r="M534" s="233" t="s">
        <v>115</v>
      </c>
      <c r="N534" s="230" t="s">
        <v>2846</v>
      </c>
      <c r="O534" s="228" t="s">
        <v>179</v>
      </c>
      <c r="P534" s="228" t="s">
        <v>1555</v>
      </c>
      <c r="Q534" s="228" t="s">
        <v>128</v>
      </c>
      <c r="R534" s="107"/>
    </row>
    <row r="535" spans="1:18" ht="63" outlineLevel="1" x14ac:dyDescent="0.2">
      <c r="A535" s="262" t="s">
        <v>2369</v>
      </c>
      <c r="B535" s="228" t="s">
        <v>2847</v>
      </c>
      <c r="C535" s="228" t="s">
        <v>743</v>
      </c>
      <c r="D535" s="243" t="s">
        <v>2848</v>
      </c>
      <c r="E535" s="241" t="s">
        <v>2849</v>
      </c>
      <c r="F535" s="229" t="s">
        <v>113</v>
      </c>
      <c r="G535" s="230" t="s">
        <v>38</v>
      </c>
      <c r="H535" s="230" t="s">
        <v>39</v>
      </c>
      <c r="I535" s="230" t="s">
        <v>2850</v>
      </c>
      <c r="J535" s="239">
        <v>2255.4659999999999</v>
      </c>
      <c r="K535" s="250">
        <v>1960</v>
      </c>
      <c r="L535" s="230" t="s">
        <v>2851</v>
      </c>
      <c r="M535" s="233" t="s">
        <v>115</v>
      </c>
      <c r="N535" s="234" t="s">
        <v>2852</v>
      </c>
      <c r="O535" s="228" t="s">
        <v>179</v>
      </c>
      <c r="P535" s="228" t="s">
        <v>1555</v>
      </c>
      <c r="Q535" s="228" t="s">
        <v>128</v>
      </c>
      <c r="R535" s="107"/>
    </row>
    <row r="536" spans="1:18" ht="63" outlineLevel="1" x14ac:dyDescent="0.2">
      <c r="A536" s="262" t="s">
        <v>2374</v>
      </c>
      <c r="B536" s="228" t="s">
        <v>2853</v>
      </c>
      <c r="C536" s="228" t="s">
        <v>743</v>
      </c>
      <c r="D536" s="243" t="s">
        <v>2854</v>
      </c>
      <c r="E536" s="241" t="s">
        <v>2855</v>
      </c>
      <c r="F536" s="229" t="s">
        <v>113</v>
      </c>
      <c r="G536" s="230" t="s">
        <v>38</v>
      </c>
      <c r="H536" s="230" t="s">
        <v>39</v>
      </c>
      <c r="I536" s="230" t="s">
        <v>2856</v>
      </c>
      <c r="J536" s="239">
        <v>2228.37</v>
      </c>
      <c r="K536" s="250">
        <v>1940</v>
      </c>
      <c r="L536" s="230" t="s">
        <v>2857</v>
      </c>
      <c r="M536" s="233" t="s">
        <v>115</v>
      </c>
      <c r="N536" s="234" t="s">
        <v>2858</v>
      </c>
      <c r="O536" s="228" t="s">
        <v>179</v>
      </c>
      <c r="P536" s="228" t="s">
        <v>1555</v>
      </c>
      <c r="Q536" s="228" t="s">
        <v>128</v>
      </c>
      <c r="R536" s="107"/>
    </row>
    <row r="537" spans="1:18" ht="63" outlineLevel="1" x14ac:dyDescent="0.2">
      <c r="A537" s="262" t="s">
        <v>2379</v>
      </c>
      <c r="B537" s="228" t="s">
        <v>1211</v>
      </c>
      <c r="C537" s="228" t="s">
        <v>743</v>
      </c>
      <c r="D537" s="228" t="s">
        <v>2859</v>
      </c>
      <c r="E537" s="228" t="s">
        <v>2860</v>
      </c>
      <c r="F537" s="228" t="s">
        <v>113</v>
      </c>
      <c r="G537" s="228" t="s">
        <v>38</v>
      </c>
      <c r="H537" s="228" t="s">
        <v>39</v>
      </c>
      <c r="I537" s="228" t="s">
        <v>2861</v>
      </c>
      <c r="J537" s="244">
        <v>2212.71</v>
      </c>
      <c r="K537" s="244">
        <v>2050</v>
      </c>
      <c r="L537" s="228" t="s">
        <v>2862</v>
      </c>
      <c r="M537" s="228" t="s">
        <v>115</v>
      </c>
      <c r="N537" s="228" t="s">
        <v>2863</v>
      </c>
      <c r="O537" s="228" t="s">
        <v>179</v>
      </c>
      <c r="P537" s="228" t="s">
        <v>1555</v>
      </c>
      <c r="Q537" s="228" t="s">
        <v>128</v>
      </c>
      <c r="R537" s="107"/>
    </row>
    <row r="538" spans="1:18" ht="63" outlineLevel="1" x14ac:dyDescent="0.2">
      <c r="A538" s="262" t="s">
        <v>2384</v>
      </c>
      <c r="B538" s="228" t="s">
        <v>1212</v>
      </c>
      <c r="C538" s="228" t="s">
        <v>743</v>
      </c>
      <c r="D538" s="243" t="s">
        <v>2864</v>
      </c>
      <c r="E538" s="241" t="s">
        <v>2865</v>
      </c>
      <c r="F538" s="229" t="s">
        <v>113</v>
      </c>
      <c r="G538" s="230" t="s">
        <v>38</v>
      </c>
      <c r="H538" s="230" t="s">
        <v>39</v>
      </c>
      <c r="I538" s="230" t="s">
        <v>2866</v>
      </c>
      <c r="J538" s="239">
        <v>1720.38</v>
      </c>
      <c r="K538" s="250">
        <v>1500</v>
      </c>
      <c r="L538" s="230" t="s">
        <v>2867</v>
      </c>
      <c r="M538" s="233" t="s">
        <v>115</v>
      </c>
      <c r="N538" s="234" t="s">
        <v>2868</v>
      </c>
      <c r="O538" s="228" t="s">
        <v>179</v>
      </c>
      <c r="P538" s="228" t="s">
        <v>1555</v>
      </c>
      <c r="Q538" s="228" t="s">
        <v>128</v>
      </c>
      <c r="R538" s="107"/>
    </row>
    <row r="539" spans="1:18" ht="63" outlineLevel="1" x14ac:dyDescent="0.2">
      <c r="A539" s="262" t="s">
        <v>2389</v>
      </c>
      <c r="B539" s="228" t="s">
        <v>2526</v>
      </c>
      <c r="C539" s="228" t="s">
        <v>743</v>
      </c>
      <c r="D539" s="243" t="s">
        <v>2869</v>
      </c>
      <c r="E539" s="241" t="s">
        <v>2870</v>
      </c>
      <c r="F539" s="229" t="s">
        <v>113</v>
      </c>
      <c r="G539" s="230" t="s">
        <v>38</v>
      </c>
      <c r="H539" s="230" t="s">
        <v>39</v>
      </c>
      <c r="I539" s="230" t="s">
        <v>2871</v>
      </c>
      <c r="J539" s="239">
        <v>2336.7440000000001</v>
      </c>
      <c r="K539" s="250">
        <v>2030</v>
      </c>
      <c r="L539" s="230" t="s">
        <v>2872</v>
      </c>
      <c r="M539" s="233" t="s">
        <v>115</v>
      </c>
      <c r="N539" s="234" t="s">
        <v>2873</v>
      </c>
      <c r="O539" s="228" t="s">
        <v>179</v>
      </c>
      <c r="P539" s="228" t="s">
        <v>1555</v>
      </c>
      <c r="Q539" s="228" t="s">
        <v>128</v>
      </c>
      <c r="R539" s="107"/>
    </row>
    <row r="540" spans="1:18" ht="63" outlineLevel="1" x14ac:dyDescent="0.2">
      <c r="A540" s="262" t="s">
        <v>2395</v>
      </c>
      <c r="B540" s="228" t="s">
        <v>2532</v>
      </c>
      <c r="C540" s="228" t="s">
        <v>743</v>
      </c>
      <c r="D540" s="243" t="s">
        <v>2874</v>
      </c>
      <c r="E540" s="241" t="s">
        <v>2875</v>
      </c>
      <c r="F540" s="229" t="s">
        <v>113</v>
      </c>
      <c r="G540" s="230" t="s">
        <v>38</v>
      </c>
      <c r="H540" s="230" t="s">
        <v>39</v>
      </c>
      <c r="I540" s="230" t="s">
        <v>2876</v>
      </c>
      <c r="J540" s="239">
        <v>2221.6</v>
      </c>
      <c r="K540" s="250">
        <v>1930</v>
      </c>
      <c r="L540" s="230" t="s">
        <v>2877</v>
      </c>
      <c r="M540" s="233" t="s">
        <v>115</v>
      </c>
      <c r="N540" s="234" t="s">
        <v>2878</v>
      </c>
      <c r="O540" s="228" t="s">
        <v>179</v>
      </c>
      <c r="P540" s="228" t="s">
        <v>1555</v>
      </c>
      <c r="Q540" s="228" t="s">
        <v>128</v>
      </c>
      <c r="R540" s="107"/>
    </row>
    <row r="541" spans="1:18" ht="63" outlineLevel="1" x14ac:dyDescent="0.2">
      <c r="A541" s="262" t="s">
        <v>2401</v>
      </c>
      <c r="B541" s="228" t="s">
        <v>1213</v>
      </c>
      <c r="C541" s="228" t="s">
        <v>743</v>
      </c>
      <c r="D541" s="243" t="s">
        <v>2879</v>
      </c>
      <c r="E541" s="241" t="s">
        <v>2880</v>
      </c>
      <c r="F541" s="229" t="s">
        <v>113</v>
      </c>
      <c r="G541" s="230" t="s">
        <v>38</v>
      </c>
      <c r="H541" s="230" t="s">
        <v>39</v>
      </c>
      <c r="I541" s="230" t="s">
        <v>2881</v>
      </c>
      <c r="J541" s="239">
        <v>2269.0120000000002</v>
      </c>
      <c r="K541" s="250">
        <v>1980</v>
      </c>
      <c r="L541" s="230" t="s">
        <v>2882</v>
      </c>
      <c r="M541" s="233" t="s">
        <v>115</v>
      </c>
      <c r="N541" s="234" t="s">
        <v>2883</v>
      </c>
      <c r="O541" s="228" t="s">
        <v>179</v>
      </c>
      <c r="P541" s="228" t="s">
        <v>1555</v>
      </c>
      <c r="Q541" s="228" t="s">
        <v>128</v>
      </c>
      <c r="R541" s="107"/>
    </row>
    <row r="542" spans="1:18" ht="63" outlineLevel="1" x14ac:dyDescent="0.2">
      <c r="A542" s="262" t="s">
        <v>2810</v>
      </c>
      <c r="B542" s="228" t="s">
        <v>1214</v>
      </c>
      <c r="C542" s="228" t="s">
        <v>743</v>
      </c>
      <c r="D542" s="228" t="s">
        <v>2884</v>
      </c>
      <c r="E542" s="228" t="s">
        <v>2885</v>
      </c>
      <c r="F542" s="228">
        <v>1150</v>
      </c>
      <c r="G542" s="228" t="s">
        <v>38</v>
      </c>
      <c r="H542" s="228" t="s">
        <v>39</v>
      </c>
      <c r="I542" s="228" t="s">
        <v>2886</v>
      </c>
      <c r="J542" s="244">
        <v>2102.39</v>
      </c>
      <c r="K542" s="244">
        <v>1930</v>
      </c>
      <c r="L542" s="228" t="s">
        <v>2887</v>
      </c>
      <c r="M542" s="228" t="s">
        <v>115</v>
      </c>
      <c r="N542" s="228" t="s">
        <v>2888</v>
      </c>
      <c r="O542" s="228" t="s">
        <v>179</v>
      </c>
      <c r="P542" s="228" t="s">
        <v>1555</v>
      </c>
      <c r="Q542" s="228" t="s">
        <v>128</v>
      </c>
    </row>
    <row r="543" spans="1:18" ht="63" outlineLevel="1" x14ac:dyDescent="0.2">
      <c r="A543" s="262" t="s">
        <v>2815</v>
      </c>
      <c r="B543" s="228" t="s">
        <v>1215</v>
      </c>
      <c r="C543" s="228" t="s">
        <v>743</v>
      </c>
      <c r="D543" s="243" t="s">
        <v>2889</v>
      </c>
      <c r="E543" s="241" t="s">
        <v>2890</v>
      </c>
      <c r="F543" s="229" t="s">
        <v>113</v>
      </c>
      <c r="G543" s="230" t="s">
        <v>38</v>
      </c>
      <c r="H543" s="230" t="s">
        <v>39</v>
      </c>
      <c r="I543" s="230" t="s">
        <v>2891</v>
      </c>
      <c r="J543" s="239">
        <v>2149.6590000000001</v>
      </c>
      <c r="K543" s="244">
        <v>2050</v>
      </c>
      <c r="L543" s="233" t="s">
        <v>2892</v>
      </c>
      <c r="M543" s="228"/>
      <c r="N543" s="228" t="s">
        <v>2893</v>
      </c>
      <c r="O543" s="228" t="s">
        <v>179</v>
      </c>
      <c r="P543" s="228" t="s">
        <v>1555</v>
      </c>
      <c r="Q543" s="228" t="s">
        <v>128</v>
      </c>
    </row>
    <row r="544" spans="1:18" ht="63" outlineLevel="1" x14ac:dyDescent="0.2">
      <c r="A544" s="262" t="s">
        <v>2821</v>
      </c>
      <c r="B544" s="228" t="s">
        <v>2553</v>
      </c>
      <c r="C544" s="228" t="s">
        <v>743</v>
      </c>
      <c r="D544" s="228" t="s">
        <v>2894</v>
      </c>
      <c r="E544" s="228" t="s">
        <v>2895</v>
      </c>
      <c r="F544" s="228">
        <v>1150</v>
      </c>
      <c r="G544" s="228" t="s">
        <v>38</v>
      </c>
      <c r="H544" s="228" t="s">
        <v>39</v>
      </c>
      <c r="I544" s="228" t="s">
        <v>2896</v>
      </c>
      <c r="J544" s="244">
        <v>1634.48</v>
      </c>
      <c r="K544" s="244">
        <v>1500</v>
      </c>
      <c r="L544" s="228" t="s">
        <v>2897</v>
      </c>
      <c r="M544" s="228" t="s">
        <v>115</v>
      </c>
      <c r="N544" s="228" t="s">
        <v>2898</v>
      </c>
      <c r="O544" s="228" t="s">
        <v>179</v>
      </c>
      <c r="P544" s="228" t="s">
        <v>1555</v>
      </c>
      <c r="Q544" s="228" t="s">
        <v>128</v>
      </c>
    </row>
    <row r="545" spans="1:17" ht="63" outlineLevel="1" x14ac:dyDescent="0.2">
      <c r="A545" s="262" t="s">
        <v>2407</v>
      </c>
      <c r="B545" s="236" t="s">
        <v>2899</v>
      </c>
      <c r="C545" s="228" t="s">
        <v>743</v>
      </c>
      <c r="D545" s="243" t="s">
        <v>2900</v>
      </c>
      <c r="E545" s="241" t="s">
        <v>2901</v>
      </c>
      <c r="F545" s="229" t="s">
        <v>113</v>
      </c>
      <c r="G545" s="230" t="s">
        <v>38</v>
      </c>
      <c r="H545" s="230" t="s">
        <v>39</v>
      </c>
      <c r="I545" s="230" t="s">
        <v>2902</v>
      </c>
      <c r="J545" s="239">
        <v>2214.8200000000002</v>
      </c>
      <c r="K545" s="250">
        <v>1930</v>
      </c>
      <c r="L545" s="230" t="s">
        <v>2903</v>
      </c>
      <c r="M545" s="233" t="s">
        <v>115</v>
      </c>
      <c r="N545" s="234" t="s">
        <v>2904</v>
      </c>
      <c r="O545" s="228" t="s">
        <v>179</v>
      </c>
      <c r="P545" s="228" t="s">
        <v>1555</v>
      </c>
      <c r="Q545" s="228" t="s">
        <v>128</v>
      </c>
    </row>
    <row r="546" spans="1:17" ht="63" outlineLevel="1" x14ac:dyDescent="0.2">
      <c r="A546" s="262" t="s">
        <v>2412</v>
      </c>
      <c r="B546" s="236" t="s">
        <v>2906</v>
      </c>
      <c r="C546" s="228" t="s">
        <v>743</v>
      </c>
      <c r="D546" s="243" t="s">
        <v>2907</v>
      </c>
      <c r="E546" s="241" t="s">
        <v>2908</v>
      </c>
      <c r="F546" s="229" t="s">
        <v>113</v>
      </c>
      <c r="G546" s="230" t="s">
        <v>38</v>
      </c>
      <c r="H546" s="230" t="s">
        <v>39</v>
      </c>
      <c r="I546" s="230" t="s">
        <v>2909</v>
      </c>
      <c r="J546" s="239">
        <v>2282.5590000000002</v>
      </c>
      <c r="K546" s="257">
        <v>1990</v>
      </c>
      <c r="L546" s="230" t="s">
        <v>2910</v>
      </c>
      <c r="M546" s="233" t="s">
        <v>115</v>
      </c>
      <c r="N546" s="228" t="s">
        <v>4098</v>
      </c>
      <c r="O546" s="228" t="s">
        <v>179</v>
      </c>
      <c r="P546" s="234" t="s">
        <v>1581</v>
      </c>
      <c r="Q546" s="228" t="s">
        <v>4093</v>
      </c>
    </row>
    <row r="547" spans="1:17" ht="63" outlineLevel="1" x14ac:dyDescent="0.2">
      <c r="A547" s="262" t="s">
        <v>2418</v>
      </c>
      <c r="B547" s="236" t="s">
        <v>2911</v>
      </c>
      <c r="C547" s="228" t="s">
        <v>743</v>
      </c>
      <c r="D547" s="243" t="s">
        <v>2912</v>
      </c>
      <c r="E547" s="241" t="s">
        <v>2913</v>
      </c>
      <c r="F547" s="229" t="s">
        <v>113</v>
      </c>
      <c r="G547" s="230" t="s">
        <v>38</v>
      </c>
      <c r="H547" s="230" t="s">
        <v>39</v>
      </c>
      <c r="I547" s="230" t="s">
        <v>2914</v>
      </c>
      <c r="J547" s="239">
        <v>2221.6</v>
      </c>
      <c r="K547" s="250">
        <v>1930</v>
      </c>
      <c r="L547" s="230" t="s">
        <v>2915</v>
      </c>
      <c r="M547" s="233" t="s">
        <v>115</v>
      </c>
      <c r="N547" s="234" t="s">
        <v>2916</v>
      </c>
      <c r="O547" s="228" t="s">
        <v>179</v>
      </c>
      <c r="P547" s="228" t="s">
        <v>1555</v>
      </c>
      <c r="Q547" s="228" t="s">
        <v>128</v>
      </c>
    </row>
    <row r="548" spans="1:17" ht="63" outlineLevel="1" x14ac:dyDescent="0.2">
      <c r="A548" s="262" t="s">
        <v>2424</v>
      </c>
      <c r="B548" s="236" t="s">
        <v>2586</v>
      </c>
      <c r="C548" s="228" t="s">
        <v>743</v>
      </c>
      <c r="D548" s="243" t="s">
        <v>2917</v>
      </c>
      <c r="E548" s="241" t="s">
        <v>2918</v>
      </c>
      <c r="F548" s="229" t="s">
        <v>113</v>
      </c>
      <c r="G548" s="230" t="s">
        <v>38</v>
      </c>
      <c r="H548" s="230" t="s">
        <v>39</v>
      </c>
      <c r="I548" s="230" t="s">
        <v>2919</v>
      </c>
      <c r="J548" s="239">
        <v>2143.4639999999999</v>
      </c>
      <c r="K548" s="257">
        <v>2040</v>
      </c>
      <c r="L548" s="230" t="s">
        <v>2920</v>
      </c>
      <c r="M548" s="233"/>
      <c r="N548" s="228" t="s">
        <v>2921</v>
      </c>
      <c r="O548" s="228" t="s">
        <v>179</v>
      </c>
      <c r="P548" s="228" t="s">
        <v>1555</v>
      </c>
      <c r="Q548" s="228" t="s">
        <v>4094</v>
      </c>
    </row>
    <row r="549" spans="1:17" ht="63" outlineLevel="1" x14ac:dyDescent="0.2">
      <c r="A549" s="262" t="s">
        <v>2905</v>
      </c>
      <c r="B549" s="228" t="s">
        <v>2922</v>
      </c>
      <c r="C549" s="228" t="s">
        <v>743</v>
      </c>
      <c r="D549" s="243" t="s">
        <v>2923</v>
      </c>
      <c r="E549" s="241" t="s">
        <v>2924</v>
      </c>
      <c r="F549" s="229" t="s">
        <v>113</v>
      </c>
      <c r="G549" s="230" t="s">
        <v>38</v>
      </c>
      <c r="H549" s="230" t="s">
        <v>39</v>
      </c>
      <c r="I549" s="230" t="s">
        <v>2925</v>
      </c>
      <c r="J549" s="239">
        <v>1727.15</v>
      </c>
      <c r="K549" s="250">
        <v>1500</v>
      </c>
      <c r="L549" s="230" t="s">
        <v>2926</v>
      </c>
      <c r="M549" s="233" t="s">
        <v>115</v>
      </c>
      <c r="N549" s="234" t="s">
        <v>2927</v>
      </c>
      <c r="O549" s="228" t="s">
        <v>179</v>
      </c>
      <c r="P549" s="228" t="s">
        <v>1555</v>
      </c>
      <c r="Q549" s="228" t="s">
        <v>128</v>
      </c>
    </row>
    <row r="550" spans="1:17" ht="63" outlineLevel="1" x14ac:dyDescent="0.2">
      <c r="A550" s="262" t="s">
        <v>2430</v>
      </c>
      <c r="B550" s="228" t="s">
        <v>1220</v>
      </c>
      <c r="C550" s="228" t="s">
        <v>743</v>
      </c>
      <c r="D550" s="243" t="s">
        <v>2928</v>
      </c>
      <c r="E550" s="241" t="s">
        <v>2929</v>
      </c>
      <c r="F550" s="229" t="s">
        <v>113</v>
      </c>
      <c r="G550" s="230" t="s">
        <v>38</v>
      </c>
      <c r="H550" s="230" t="s">
        <v>39</v>
      </c>
      <c r="I550" s="230" t="s">
        <v>2930</v>
      </c>
      <c r="J550" s="239">
        <v>2336.7399999999998</v>
      </c>
      <c r="K550" s="250">
        <v>2030</v>
      </c>
      <c r="L550" s="230" t="s">
        <v>2931</v>
      </c>
      <c r="M550" s="233" t="s">
        <v>115</v>
      </c>
      <c r="N550" s="234" t="s">
        <v>2932</v>
      </c>
      <c r="O550" s="228" t="s">
        <v>179</v>
      </c>
      <c r="P550" s="228" t="s">
        <v>1555</v>
      </c>
      <c r="Q550" s="228" t="s">
        <v>128</v>
      </c>
    </row>
    <row r="551" spans="1:17" ht="63" outlineLevel="1" x14ac:dyDescent="0.2">
      <c r="A551" s="262" t="s">
        <v>2435</v>
      </c>
      <c r="B551" s="228" t="s">
        <v>2607</v>
      </c>
      <c r="C551" s="228" t="s">
        <v>743</v>
      </c>
      <c r="D551" s="243" t="s">
        <v>2933</v>
      </c>
      <c r="E551" s="241" t="s">
        <v>2934</v>
      </c>
      <c r="F551" s="229" t="s">
        <v>113</v>
      </c>
      <c r="G551" s="230" t="s">
        <v>38</v>
      </c>
      <c r="H551" s="230" t="s">
        <v>39</v>
      </c>
      <c r="I551" s="230" t="s">
        <v>2935</v>
      </c>
      <c r="J551" s="239">
        <v>2214.8200000000002</v>
      </c>
      <c r="K551" s="250">
        <v>1930</v>
      </c>
      <c r="L551" s="230" t="s">
        <v>2936</v>
      </c>
      <c r="M551" s="233" t="s">
        <v>115</v>
      </c>
      <c r="N551" s="234" t="s">
        <v>2937</v>
      </c>
      <c r="O551" s="228" t="s">
        <v>179</v>
      </c>
      <c r="P551" s="228" t="s">
        <v>1555</v>
      </c>
      <c r="Q551" s="228" t="s">
        <v>128</v>
      </c>
    </row>
    <row r="552" spans="1:17" ht="63" outlineLevel="1" x14ac:dyDescent="0.2">
      <c r="A552" s="262" t="s">
        <v>2440</v>
      </c>
      <c r="B552" s="228" t="s">
        <v>2613</v>
      </c>
      <c r="C552" s="228" t="s">
        <v>743</v>
      </c>
      <c r="D552" s="243" t="s">
        <v>2938</v>
      </c>
      <c r="E552" s="241" t="s">
        <v>2939</v>
      </c>
      <c r="F552" s="229" t="s">
        <v>113</v>
      </c>
      <c r="G552" s="230" t="s">
        <v>38</v>
      </c>
      <c r="H552" s="230" t="s">
        <v>39</v>
      </c>
      <c r="I552" s="230" t="s">
        <v>2940</v>
      </c>
      <c r="J552" s="239">
        <v>2269.0120000000002</v>
      </c>
      <c r="K552" s="250">
        <v>1980</v>
      </c>
      <c r="L552" s="230" t="s">
        <v>2941</v>
      </c>
      <c r="M552" s="233" t="s">
        <v>115</v>
      </c>
      <c r="N552" s="234" t="s">
        <v>2942</v>
      </c>
      <c r="O552" s="228" t="s">
        <v>179</v>
      </c>
      <c r="P552" s="228" t="s">
        <v>1555</v>
      </c>
      <c r="Q552" s="228" t="s">
        <v>128</v>
      </c>
    </row>
    <row r="553" spans="1:17" ht="63" outlineLevel="1" x14ac:dyDescent="0.2">
      <c r="A553" s="262" t="s">
        <v>2446</v>
      </c>
      <c r="B553" s="228" t="s">
        <v>1221</v>
      </c>
      <c r="C553" s="228" t="s">
        <v>743</v>
      </c>
      <c r="D553" s="243" t="s">
        <v>2943</v>
      </c>
      <c r="E553" s="241" t="s">
        <v>2944</v>
      </c>
      <c r="F553" s="229" t="s">
        <v>113</v>
      </c>
      <c r="G553" s="230" t="s">
        <v>38</v>
      </c>
      <c r="H553" s="230" t="s">
        <v>39</v>
      </c>
      <c r="I553" s="230" t="s">
        <v>2945</v>
      </c>
      <c r="J553" s="239">
        <v>2214.8200000000002</v>
      </c>
      <c r="K553" s="250">
        <v>1930</v>
      </c>
      <c r="L553" s="230" t="s">
        <v>2946</v>
      </c>
      <c r="M553" s="233" t="s">
        <v>115</v>
      </c>
      <c r="N553" s="228" t="s">
        <v>2947</v>
      </c>
      <c r="O553" s="228" t="s">
        <v>179</v>
      </c>
      <c r="P553" s="228" t="s">
        <v>1555</v>
      </c>
      <c r="Q553" s="228" t="s">
        <v>128</v>
      </c>
    </row>
    <row r="554" spans="1:17" ht="63" outlineLevel="1" x14ac:dyDescent="0.2">
      <c r="A554" s="262" t="s">
        <v>2452</v>
      </c>
      <c r="B554" s="228" t="s">
        <v>1222</v>
      </c>
      <c r="C554" s="228" t="s">
        <v>743</v>
      </c>
      <c r="D554" s="243" t="s">
        <v>2948</v>
      </c>
      <c r="E554" s="241" t="s">
        <v>2949</v>
      </c>
      <c r="F554" s="229" t="s">
        <v>113</v>
      </c>
      <c r="G554" s="230" t="s">
        <v>38</v>
      </c>
      <c r="H554" s="230" t="s">
        <v>39</v>
      </c>
      <c r="I554" s="230" t="s">
        <v>2950</v>
      </c>
      <c r="J554" s="239">
        <v>2336.7399999999998</v>
      </c>
      <c r="K554" s="250">
        <v>2030</v>
      </c>
      <c r="L554" s="230" t="s">
        <v>2951</v>
      </c>
      <c r="M554" s="233" t="s">
        <v>115</v>
      </c>
      <c r="N554" s="234" t="s">
        <v>2952</v>
      </c>
      <c r="O554" s="228" t="s">
        <v>179</v>
      </c>
      <c r="P554" s="228" t="s">
        <v>1555</v>
      </c>
      <c r="Q554" s="228" t="s">
        <v>128</v>
      </c>
    </row>
    <row r="555" spans="1:17" ht="63" outlineLevel="1" x14ac:dyDescent="0.2">
      <c r="A555" s="262" t="s">
        <v>2457</v>
      </c>
      <c r="B555" s="228" t="s">
        <v>2953</v>
      </c>
      <c r="C555" s="228" t="s">
        <v>743</v>
      </c>
      <c r="D555" s="228" t="s">
        <v>2954</v>
      </c>
      <c r="E555" s="228" t="s">
        <v>2955</v>
      </c>
      <c r="F555" s="228">
        <v>1150</v>
      </c>
      <c r="G555" s="228" t="s">
        <v>38</v>
      </c>
      <c r="H555" s="228" t="s">
        <v>39</v>
      </c>
      <c r="I555" s="228" t="s">
        <v>2956</v>
      </c>
      <c r="J555" s="244">
        <v>2211.36</v>
      </c>
      <c r="K555" s="244">
        <v>1960</v>
      </c>
      <c r="L555" s="228" t="s">
        <v>2957</v>
      </c>
      <c r="M555" s="228" t="s">
        <v>115</v>
      </c>
      <c r="N555" s="228" t="s">
        <v>2958</v>
      </c>
      <c r="O555" s="228" t="s">
        <v>179</v>
      </c>
      <c r="P555" s="228" t="s">
        <v>1555</v>
      </c>
      <c r="Q555" s="228" t="s">
        <v>128</v>
      </c>
    </row>
    <row r="556" spans="1:17" ht="63" outlineLevel="1" x14ac:dyDescent="0.2">
      <c r="A556" s="262" t="s">
        <v>2463</v>
      </c>
      <c r="B556" s="236" t="s">
        <v>1224</v>
      </c>
      <c r="C556" s="228" t="s">
        <v>743</v>
      </c>
      <c r="D556" s="243" t="s">
        <v>2959</v>
      </c>
      <c r="E556" s="241" t="s">
        <v>2960</v>
      </c>
      <c r="F556" s="229" t="s">
        <v>113</v>
      </c>
      <c r="G556" s="230" t="s">
        <v>38</v>
      </c>
      <c r="H556" s="230" t="s">
        <v>39</v>
      </c>
      <c r="I556" s="230" t="s">
        <v>2961</v>
      </c>
      <c r="J556" s="239">
        <v>2208.0540000000001</v>
      </c>
      <c r="K556" s="250">
        <v>1860</v>
      </c>
      <c r="L556" s="230" t="s">
        <v>2962</v>
      </c>
      <c r="M556" s="233" t="s">
        <v>115</v>
      </c>
      <c r="N556" s="234" t="s">
        <v>2963</v>
      </c>
      <c r="O556" s="228" t="s">
        <v>179</v>
      </c>
      <c r="P556" s="228" t="s">
        <v>1555</v>
      </c>
      <c r="Q556" s="228" t="s">
        <v>128</v>
      </c>
    </row>
    <row r="557" spans="1:17" ht="63" outlineLevel="1" x14ac:dyDescent="0.2">
      <c r="A557" s="262" t="s">
        <v>2470</v>
      </c>
      <c r="B557" s="228" t="s">
        <v>1225</v>
      </c>
      <c r="C557" s="228" t="s">
        <v>743</v>
      </c>
      <c r="D557" s="243" t="s">
        <v>2964</v>
      </c>
      <c r="E557" s="241" t="s">
        <v>2965</v>
      </c>
      <c r="F557" s="229" t="s">
        <v>113</v>
      </c>
      <c r="G557" s="230" t="s">
        <v>38</v>
      </c>
      <c r="H557" s="230" t="s">
        <v>39</v>
      </c>
      <c r="I557" s="230" t="s">
        <v>2966</v>
      </c>
      <c r="J557" s="239">
        <v>2282.5500000000002</v>
      </c>
      <c r="K557" s="250">
        <v>1920</v>
      </c>
      <c r="L557" s="230" t="s">
        <v>2967</v>
      </c>
      <c r="M557" s="233" t="s">
        <v>115</v>
      </c>
      <c r="N557" s="234" t="s">
        <v>2968</v>
      </c>
      <c r="O557" s="228" t="s">
        <v>179</v>
      </c>
      <c r="P557" s="228" t="s">
        <v>1555</v>
      </c>
      <c r="Q557" s="228" t="s">
        <v>128</v>
      </c>
    </row>
    <row r="558" spans="1:17" ht="63" outlineLevel="1" x14ac:dyDescent="0.2">
      <c r="A558" s="262" t="s">
        <v>2477</v>
      </c>
      <c r="B558" s="228" t="s">
        <v>2969</v>
      </c>
      <c r="C558" s="228" t="s">
        <v>743</v>
      </c>
      <c r="D558" s="243" t="s">
        <v>2970</v>
      </c>
      <c r="E558" s="241" t="s">
        <v>2971</v>
      </c>
      <c r="F558" s="229" t="s">
        <v>113</v>
      </c>
      <c r="G558" s="230" t="s">
        <v>38</v>
      </c>
      <c r="H558" s="230" t="s">
        <v>39</v>
      </c>
      <c r="I558" s="230" t="s">
        <v>2972</v>
      </c>
      <c r="J558" s="239">
        <v>2214.8200000000002</v>
      </c>
      <c r="K558" s="250">
        <v>1970</v>
      </c>
      <c r="L558" s="230" t="s">
        <v>2973</v>
      </c>
      <c r="M558" s="233" t="s">
        <v>115</v>
      </c>
      <c r="N558" s="234" t="s">
        <v>2974</v>
      </c>
      <c r="O558" s="228" t="s">
        <v>179</v>
      </c>
      <c r="P558" s="228" t="s">
        <v>1555</v>
      </c>
      <c r="Q558" s="228" t="s">
        <v>128</v>
      </c>
    </row>
    <row r="559" spans="1:17" ht="63" outlineLevel="1" x14ac:dyDescent="0.2">
      <c r="A559" s="262" t="s">
        <v>3110</v>
      </c>
      <c r="B559" s="236" t="s">
        <v>2975</v>
      </c>
      <c r="C559" s="228" t="s">
        <v>743</v>
      </c>
      <c r="D559" s="243" t="s">
        <v>2976</v>
      </c>
      <c r="E559" s="241" t="s">
        <v>2977</v>
      </c>
      <c r="F559" s="229" t="s">
        <v>113</v>
      </c>
      <c r="G559" s="230" t="s">
        <v>38</v>
      </c>
      <c r="H559" s="230" t="s">
        <v>39</v>
      </c>
      <c r="I559" s="230" t="s">
        <v>2978</v>
      </c>
      <c r="J559" s="239">
        <v>2343.5169999999998</v>
      </c>
      <c r="K559" s="250">
        <v>1970</v>
      </c>
      <c r="L559" s="230" t="s">
        <v>2979</v>
      </c>
      <c r="M559" s="233" t="s">
        <v>115</v>
      </c>
      <c r="N559" s="234" t="s">
        <v>2980</v>
      </c>
      <c r="O559" s="228" t="s">
        <v>179</v>
      </c>
      <c r="P559" s="228" t="s">
        <v>1555</v>
      </c>
      <c r="Q559" s="228" t="s">
        <v>128</v>
      </c>
    </row>
    <row r="560" spans="1:17" ht="63" outlineLevel="1" x14ac:dyDescent="0.2">
      <c r="A560" s="262" t="s">
        <v>2488</v>
      </c>
      <c r="B560" s="228" t="s">
        <v>1226</v>
      </c>
      <c r="C560" s="228" t="s">
        <v>743</v>
      </c>
      <c r="D560" s="243" t="s">
        <v>2981</v>
      </c>
      <c r="E560" s="241" t="s">
        <v>2982</v>
      </c>
      <c r="F560" s="229" t="s">
        <v>113</v>
      </c>
      <c r="G560" s="230" t="s">
        <v>38</v>
      </c>
      <c r="H560" s="230" t="s">
        <v>39</v>
      </c>
      <c r="I560" s="230" t="s">
        <v>2983</v>
      </c>
      <c r="J560" s="239">
        <v>2792.83</v>
      </c>
      <c r="K560" s="250">
        <v>2340</v>
      </c>
      <c r="L560" s="230" t="s">
        <v>2984</v>
      </c>
      <c r="M560" s="233" t="s">
        <v>115</v>
      </c>
      <c r="N560" s="234" t="s">
        <v>2985</v>
      </c>
      <c r="O560" s="228" t="s">
        <v>179</v>
      </c>
      <c r="P560" s="228" t="s">
        <v>1555</v>
      </c>
      <c r="Q560" s="228" t="s">
        <v>128</v>
      </c>
    </row>
    <row r="561" spans="1:17" ht="63" outlineLevel="1" x14ac:dyDescent="0.2">
      <c r="A561" s="262" t="s">
        <v>2494</v>
      </c>
      <c r="B561" s="228" t="s">
        <v>1228</v>
      </c>
      <c r="C561" s="228" t="s">
        <v>743</v>
      </c>
      <c r="D561" s="243" t="s">
        <v>2986</v>
      </c>
      <c r="E561" s="241" t="s">
        <v>2987</v>
      </c>
      <c r="F561" s="229" t="s">
        <v>113</v>
      </c>
      <c r="G561" s="230" t="s">
        <v>38</v>
      </c>
      <c r="H561" s="230" t="s">
        <v>39</v>
      </c>
      <c r="I561" s="230" t="s">
        <v>2988</v>
      </c>
      <c r="J561" s="239">
        <v>1975.55</v>
      </c>
      <c r="K561" s="250">
        <v>1910</v>
      </c>
      <c r="L561" s="230" t="s">
        <v>2989</v>
      </c>
      <c r="M561" s="233" t="s">
        <v>115</v>
      </c>
      <c r="N561" s="234" t="s">
        <v>2990</v>
      </c>
      <c r="O561" s="228" t="s">
        <v>179</v>
      </c>
      <c r="P561" s="228" t="s">
        <v>1555</v>
      </c>
      <c r="Q561" s="228" t="s">
        <v>128</v>
      </c>
    </row>
    <row r="562" spans="1:17" ht="63" outlineLevel="1" x14ac:dyDescent="0.2">
      <c r="A562" s="262" t="s">
        <v>2499</v>
      </c>
      <c r="B562" s="228" t="s">
        <v>2991</v>
      </c>
      <c r="C562" s="228" t="s">
        <v>743</v>
      </c>
      <c r="D562" s="243" t="s">
        <v>2992</v>
      </c>
      <c r="E562" s="241" t="s">
        <v>2993</v>
      </c>
      <c r="F562" s="229" t="s">
        <v>113</v>
      </c>
      <c r="G562" s="230" t="s">
        <v>38</v>
      </c>
      <c r="H562" s="230" t="s">
        <v>39</v>
      </c>
      <c r="I562" s="230" t="s">
        <v>2994</v>
      </c>
      <c r="J562" s="239">
        <v>1934.4010000000001</v>
      </c>
      <c r="K562" s="250">
        <v>1870</v>
      </c>
      <c r="L562" s="230" t="s">
        <v>2995</v>
      </c>
      <c r="M562" s="233" t="s">
        <v>115</v>
      </c>
      <c r="N562" s="234" t="s">
        <v>2996</v>
      </c>
      <c r="O562" s="228" t="s">
        <v>179</v>
      </c>
      <c r="P562" s="228" t="s">
        <v>1555</v>
      </c>
      <c r="Q562" s="228" t="s">
        <v>128</v>
      </c>
    </row>
    <row r="563" spans="1:17" ht="63" outlineLevel="1" x14ac:dyDescent="0.2">
      <c r="A563" s="262" t="s">
        <v>2504</v>
      </c>
      <c r="B563" s="228" t="s">
        <v>2997</v>
      </c>
      <c r="C563" s="228" t="s">
        <v>743</v>
      </c>
      <c r="D563" s="243" t="s">
        <v>2998</v>
      </c>
      <c r="E563" s="241" t="s">
        <v>2999</v>
      </c>
      <c r="F563" s="229" t="s">
        <v>113</v>
      </c>
      <c r="G563" s="230" t="s">
        <v>38</v>
      </c>
      <c r="H563" s="230" t="s">
        <v>39</v>
      </c>
      <c r="I563" s="230" t="s">
        <v>3000</v>
      </c>
      <c r="J563" s="239">
        <v>3633.6179999999999</v>
      </c>
      <c r="K563" s="250">
        <v>3060</v>
      </c>
      <c r="L563" s="230" t="s">
        <v>3001</v>
      </c>
      <c r="M563" s="233" t="s">
        <v>115</v>
      </c>
      <c r="N563" s="234" t="s">
        <v>3002</v>
      </c>
      <c r="O563" s="228" t="s">
        <v>179</v>
      </c>
      <c r="P563" s="228" t="s">
        <v>1555</v>
      </c>
      <c r="Q563" s="228" t="s">
        <v>128</v>
      </c>
    </row>
    <row r="564" spans="1:17" ht="63" outlineLevel="1" x14ac:dyDescent="0.2">
      <c r="A564" s="262" t="s">
        <v>2510</v>
      </c>
      <c r="B564" s="228" t="s">
        <v>3003</v>
      </c>
      <c r="C564" s="228" t="s">
        <v>743</v>
      </c>
      <c r="D564" s="243" t="s">
        <v>3004</v>
      </c>
      <c r="E564" s="241" t="s">
        <v>3005</v>
      </c>
      <c r="F564" s="229" t="s">
        <v>113</v>
      </c>
      <c r="G564" s="230" t="s">
        <v>38</v>
      </c>
      <c r="H564" s="230" t="s">
        <v>39</v>
      </c>
      <c r="I564" s="230" t="s">
        <v>3006</v>
      </c>
      <c r="J564" s="239">
        <v>1922.64</v>
      </c>
      <c r="K564" s="250">
        <v>1930</v>
      </c>
      <c r="L564" s="230" t="s">
        <v>3007</v>
      </c>
      <c r="M564" s="233" t="s">
        <v>115</v>
      </c>
      <c r="N564" s="234" t="s">
        <v>3008</v>
      </c>
      <c r="O564" s="228" t="s">
        <v>179</v>
      </c>
      <c r="P564" s="228" t="s">
        <v>1555</v>
      </c>
      <c r="Q564" s="228" t="s">
        <v>128</v>
      </c>
    </row>
    <row r="565" spans="1:17" ht="63" outlineLevel="1" x14ac:dyDescent="0.2">
      <c r="A565" s="262" t="s">
        <v>2515</v>
      </c>
      <c r="B565" s="228" t="s">
        <v>3009</v>
      </c>
      <c r="C565" s="228" t="s">
        <v>743</v>
      </c>
      <c r="D565" s="243" t="s">
        <v>3010</v>
      </c>
      <c r="E565" s="241" t="s">
        <v>3011</v>
      </c>
      <c r="F565" s="229" t="s">
        <v>113</v>
      </c>
      <c r="G565" s="230" t="s">
        <v>38</v>
      </c>
      <c r="H565" s="230" t="s">
        <v>39</v>
      </c>
      <c r="I565" s="230" t="s">
        <v>3012</v>
      </c>
      <c r="J565" s="239">
        <v>1993.19</v>
      </c>
      <c r="K565" s="257">
        <v>2000</v>
      </c>
      <c r="L565" s="230" t="s">
        <v>3013</v>
      </c>
      <c r="M565" s="233" t="s">
        <v>115</v>
      </c>
      <c r="N565" s="228" t="s">
        <v>3014</v>
      </c>
      <c r="O565" s="228" t="s">
        <v>179</v>
      </c>
      <c r="P565" s="228" t="s">
        <v>1555</v>
      </c>
      <c r="Q565" s="228" t="s">
        <v>128</v>
      </c>
    </row>
    <row r="566" spans="1:17" ht="63" outlineLevel="1" x14ac:dyDescent="0.2">
      <c r="A566" s="262" t="s">
        <v>2520</v>
      </c>
      <c r="B566" s="228" t="s">
        <v>3015</v>
      </c>
      <c r="C566" s="228" t="s">
        <v>743</v>
      </c>
      <c r="D566" s="228" t="s">
        <v>3016</v>
      </c>
      <c r="E566" s="228" t="s">
        <v>3017</v>
      </c>
      <c r="F566" s="229" t="s">
        <v>113</v>
      </c>
      <c r="G566" s="230" t="s">
        <v>38</v>
      </c>
      <c r="H566" s="230" t="s">
        <v>39</v>
      </c>
      <c r="I566" s="230" t="s">
        <v>3018</v>
      </c>
      <c r="J566" s="239">
        <v>1928.52</v>
      </c>
      <c r="K566" s="250">
        <v>1930</v>
      </c>
      <c r="L566" s="230" t="s">
        <v>3019</v>
      </c>
      <c r="M566" s="233" t="s">
        <v>115</v>
      </c>
      <c r="N566" s="234" t="s">
        <v>3020</v>
      </c>
      <c r="O566" s="228" t="s">
        <v>179</v>
      </c>
      <c r="P566" s="228" t="s">
        <v>1555</v>
      </c>
      <c r="Q566" s="228" t="s">
        <v>128</v>
      </c>
    </row>
    <row r="567" spans="1:17" ht="63" outlineLevel="1" x14ac:dyDescent="0.2">
      <c r="A567" s="262" t="s">
        <v>2525</v>
      </c>
      <c r="B567" s="228" t="s">
        <v>3021</v>
      </c>
      <c r="C567" s="228" t="s">
        <v>743</v>
      </c>
      <c r="D567" s="228" t="s">
        <v>3022</v>
      </c>
      <c r="E567" s="228" t="s">
        <v>3023</v>
      </c>
      <c r="F567" s="229" t="s">
        <v>113</v>
      </c>
      <c r="G567" s="230" t="s">
        <v>38</v>
      </c>
      <c r="H567" s="230" t="s">
        <v>39</v>
      </c>
      <c r="I567" s="230" t="s">
        <v>3024</v>
      </c>
      <c r="J567" s="239">
        <v>3674.77</v>
      </c>
      <c r="K567" s="250">
        <v>3200</v>
      </c>
      <c r="L567" s="230" t="s">
        <v>3025</v>
      </c>
      <c r="M567" s="233" t="s">
        <v>115</v>
      </c>
      <c r="N567" s="234" t="s">
        <v>3026</v>
      </c>
      <c r="O567" s="228" t="s">
        <v>179</v>
      </c>
      <c r="P567" s="228" t="s">
        <v>1555</v>
      </c>
      <c r="Q567" s="228" t="s">
        <v>128</v>
      </c>
    </row>
    <row r="568" spans="1:17" ht="63" outlineLevel="1" x14ac:dyDescent="0.2">
      <c r="A568" s="262" t="s">
        <v>2531</v>
      </c>
      <c r="B568" s="228" t="s">
        <v>1234</v>
      </c>
      <c r="C568" s="228" t="s">
        <v>743</v>
      </c>
      <c r="D568" s="228" t="s">
        <v>3027</v>
      </c>
      <c r="E568" s="228" t="s">
        <v>3028</v>
      </c>
      <c r="F568" s="229" t="s">
        <v>113</v>
      </c>
      <c r="G568" s="230" t="s">
        <v>38</v>
      </c>
      <c r="H568" s="230" t="s">
        <v>39</v>
      </c>
      <c r="I568" s="230" t="s">
        <v>3029</v>
      </c>
      <c r="J568" s="239">
        <v>3751.2109999999998</v>
      </c>
      <c r="K568" s="250">
        <v>3270</v>
      </c>
      <c r="L568" s="230" t="s">
        <v>3030</v>
      </c>
      <c r="M568" s="233" t="s">
        <v>115</v>
      </c>
      <c r="N568" s="234" t="s">
        <v>3031</v>
      </c>
      <c r="O568" s="228" t="s">
        <v>179</v>
      </c>
      <c r="P568" s="228" t="s">
        <v>1555</v>
      </c>
      <c r="Q568" s="228" t="s">
        <v>128</v>
      </c>
    </row>
    <row r="569" spans="1:17" ht="63" outlineLevel="1" x14ac:dyDescent="0.2">
      <c r="A569" s="262" t="s">
        <v>2537</v>
      </c>
      <c r="B569" s="228" t="s">
        <v>3032</v>
      </c>
      <c r="C569" s="228" t="s">
        <v>743</v>
      </c>
      <c r="D569" s="228" t="s">
        <v>3033</v>
      </c>
      <c r="E569" s="228" t="s">
        <v>3034</v>
      </c>
      <c r="F569" s="229" t="s">
        <v>113</v>
      </c>
      <c r="G569" s="230" t="s">
        <v>38</v>
      </c>
      <c r="H569" s="230" t="s">
        <v>39</v>
      </c>
      <c r="I569" s="230" t="s">
        <v>3035</v>
      </c>
      <c r="J569" s="239">
        <v>1916.7629999999999</v>
      </c>
      <c r="K569" s="250">
        <v>1920</v>
      </c>
      <c r="L569" s="230" t="s">
        <v>3036</v>
      </c>
      <c r="M569" s="233" t="s">
        <v>115</v>
      </c>
      <c r="N569" s="234" t="s">
        <v>3037</v>
      </c>
      <c r="O569" s="228" t="s">
        <v>179</v>
      </c>
      <c r="P569" s="228" t="s">
        <v>1555</v>
      </c>
      <c r="Q569" s="228" t="s">
        <v>128</v>
      </c>
    </row>
    <row r="570" spans="1:17" ht="63" outlineLevel="1" x14ac:dyDescent="0.2">
      <c r="A570" s="262" t="s">
        <v>2542</v>
      </c>
      <c r="B570" s="228" t="s">
        <v>3038</v>
      </c>
      <c r="C570" s="228" t="s">
        <v>743</v>
      </c>
      <c r="D570" s="228" t="s">
        <v>3039</v>
      </c>
      <c r="E570" s="228" t="s">
        <v>3040</v>
      </c>
      <c r="F570" s="229" t="s">
        <v>113</v>
      </c>
      <c r="G570" s="230" t="s">
        <v>38</v>
      </c>
      <c r="H570" s="230" t="s">
        <v>39</v>
      </c>
      <c r="I570" s="230" t="s">
        <v>3041</v>
      </c>
      <c r="J570" s="239">
        <v>1987.319</v>
      </c>
      <c r="K570" s="250">
        <v>1990</v>
      </c>
      <c r="L570" s="230" t="s">
        <v>3042</v>
      </c>
      <c r="M570" s="233" t="s">
        <v>115</v>
      </c>
      <c r="N570" s="234" t="s">
        <v>3043</v>
      </c>
      <c r="O570" s="228" t="s">
        <v>179</v>
      </c>
      <c r="P570" s="228" t="s">
        <v>1555</v>
      </c>
      <c r="Q570" s="228" t="s">
        <v>128</v>
      </c>
    </row>
    <row r="571" spans="1:17" ht="63" outlineLevel="1" x14ac:dyDescent="0.2">
      <c r="A571" s="262" t="s">
        <v>2547</v>
      </c>
      <c r="B571" s="228" t="s">
        <v>3044</v>
      </c>
      <c r="C571" s="228" t="s">
        <v>743</v>
      </c>
      <c r="D571" s="228" t="s">
        <v>3045</v>
      </c>
      <c r="E571" s="228" t="s">
        <v>3046</v>
      </c>
      <c r="F571" s="229" t="s">
        <v>113</v>
      </c>
      <c r="G571" s="230" t="s">
        <v>38</v>
      </c>
      <c r="H571" s="230" t="s">
        <v>39</v>
      </c>
      <c r="I571" s="230" t="s">
        <v>3047</v>
      </c>
      <c r="J571" s="239">
        <v>1928.5219999999999</v>
      </c>
      <c r="K571" s="250">
        <v>1930</v>
      </c>
      <c r="L571" s="230" t="s">
        <v>3048</v>
      </c>
      <c r="M571" s="233" t="s">
        <v>115</v>
      </c>
      <c r="N571" s="234" t="s">
        <v>3049</v>
      </c>
      <c r="O571" s="228" t="s">
        <v>179</v>
      </c>
      <c r="P571" s="228" t="s">
        <v>1555</v>
      </c>
      <c r="Q571" s="228" t="s">
        <v>128</v>
      </c>
    </row>
    <row r="572" spans="1:17" ht="63" outlineLevel="1" x14ac:dyDescent="0.2">
      <c r="A572" s="262" t="s">
        <v>2552</v>
      </c>
      <c r="B572" s="228" t="s">
        <v>3050</v>
      </c>
      <c r="C572" s="228" t="s">
        <v>743</v>
      </c>
      <c r="D572" s="228" t="s">
        <v>3051</v>
      </c>
      <c r="E572" s="228" t="s">
        <v>3052</v>
      </c>
      <c r="F572" s="229" t="s">
        <v>113</v>
      </c>
      <c r="G572" s="230" t="s">
        <v>38</v>
      </c>
      <c r="H572" s="230" t="s">
        <v>39</v>
      </c>
      <c r="I572" s="230" t="s">
        <v>3053</v>
      </c>
      <c r="J572" s="239">
        <v>3651.25</v>
      </c>
      <c r="K572" s="250">
        <v>3180</v>
      </c>
      <c r="L572" s="230" t="s">
        <v>3054</v>
      </c>
      <c r="M572" s="233" t="s">
        <v>115</v>
      </c>
      <c r="N572" s="234" t="s">
        <v>3055</v>
      </c>
      <c r="O572" s="228" t="s">
        <v>179</v>
      </c>
      <c r="P572" s="228" t="s">
        <v>1555</v>
      </c>
      <c r="Q572" s="228" t="s">
        <v>128</v>
      </c>
    </row>
    <row r="573" spans="1:17" ht="63" outlineLevel="1" x14ac:dyDescent="0.2">
      <c r="A573" s="262" t="s">
        <v>2558</v>
      </c>
      <c r="B573" s="228" t="s">
        <v>3056</v>
      </c>
      <c r="C573" s="228" t="s">
        <v>743</v>
      </c>
      <c r="D573" s="228" t="s">
        <v>3057</v>
      </c>
      <c r="E573" s="228" t="s">
        <v>3058</v>
      </c>
      <c r="F573" s="229" t="s">
        <v>113</v>
      </c>
      <c r="G573" s="230" t="s">
        <v>38</v>
      </c>
      <c r="H573" s="230" t="s">
        <v>39</v>
      </c>
      <c r="I573" s="230" t="s">
        <v>3059</v>
      </c>
      <c r="J573" s="239">
        <v>3704.174</v>
      </c>
      <c r="K573" s="250">
        <v>3230</v>
      </c>
      <c r="L573" s="230" t="s">
        <v>3060</v>
      </c>
      <c r="M573" s="233" t="s">
        <v>115</v>
      </c>
      <c r="N573" s="234" t="s">
        <v>3061</v>
      </c>
      <c r="O573" s="228" t="s">
        <v>179</v>
      </c>
      <c r="P573" s="228" t="s">
        <v>1555</v>
      </c>
      <c r="Q573" s="228" t="s">
        <v>128</v>
      </c>
    </row>
    <row r="574" spans="1:17" ht="63" outlineLevel="1" x14ac:dyDescent="0.2">
      <c r="A574" s="262" t="s">
        <v>2563</v>
      </c>
      <c r="B574" s="228" t="s">
        <v>3062</v>
      </c>
      <c r="C574" s="228" t="s">
        <v>743</v>
      </c>
      <c r="D574" s="228" t="s">
        <v>3063</v>
      </c>
      <c r="E574" s="228" t="s">
        <v>3064</v>
      </c>
      <c r="F574" s="229" t="s">
        <v>113</v>
      </c>
      <c r="G574" s="230" t="s">
        <v>38</v>
      </c>
      <c r="H574" s="230" t="s">
        <v>39</v>
      </c>
      <c r="I574" s="230" t="s">
        <v>3065</v>
      </c>
      <c r="J574" s="239">
        <v>1928.5219999999999</v>
      </c>
      <c r="K574" s="250">
        <v>1930</v>
      </c>
      <c r="L574" s="230" t="s">
        <v>3066</v>
      </c>
      <c r="M574" s="233" t="s">
        <v>115</v>
      </c>
      <c r="N574" s="234" t="s">
        <v>3067</v>
      </c>
      <c r="O574" s="228" t="s">
        <v>179</v>
      </c>
      <c r="P574" s="228" t="s">
        <v>1555</v>
      </c>
      <c r="Q574" s="228" t="s">
        <v>128</v>
      </c>
    </row>
    <row r="575" spans="1:17" ht="63" outlineLevel="1" x14ac:dyDescent="0.2">
      <c r="A575" s="262" t="s">
        <v>2568</v>
      </c>
      <c r="B575" s="228" t="s">
        <v>3068</v>
      </c>
      <c r="C575" s="228" t="s">
        <v>743</v>
      </c>
      <c r="D575" s="228" t="s">
        <v>3069</v>
      </c>
      <c r="E575" s="228" t="s">
        <v>3070</v>
      </c>
      <c r="F575" s="229" t="s">
        <v>113</v>
      </c>
      <c r="G575" s="230" t="s">
        <v>38</v>
      </c>
      <c r="H575" s="230" t="s">
        <v>39</v>
      </c>
      <c r="I575" s="230" t="s">
        <v>3071</v>
      </c>
      <c r="J575" s="239">
        <v>1981.43</v>
      </c>
      <c r="K575" s="250">
        <v>1990</v>
      </c>
      <c r="L575" s="230" t="s">
        <v>3072</v>
      </c>
      <c r="M575" s="233" t="s">
        <v>115</v>
      </c>
      <c r="N575" s="234" t="s">
        <v>3073</v>
      </c>
      <c r="O575" s="228" t="s">
        <v>179</v>
      </c>
      <c r="P575" s="228" t="s">
        <v>1555</v>
      </c>
      <c r="Q575" s="228" t="s">
        <v>128</v>
      </c>
    </row>
    <row r="576" spans="1:17" ht="63" outlineLevel="1" x14ac:dyDescent="0.2">
      <c r="A576" s="262" t="s">
        <v>2573</v>
      </c>
      <c r="B576" s="228" t="s">
        <v>3074</v>
      </c>
      <c r="C576" s="228" t="s">
        <v>743</v>
      </c>
      <c r="D576" s="228" t="s">
        <v>3075</v>
      </c>
      <c r="E576" s="228" t="s">
        <v>3076</v>
      </c>
      <c r="F576" s="229" t="s">
        <v>113</v>
      </c>
      <c r="G576" s="230" t="s">
        <v>38</v>
      </c>
      <c r="H576" s="230" t="s">
        <v>39</v>
      </c>
      <c r="I576" s="230" t="s">
        <v>3077</v>
      </c>
      <c r="J576" s="239">
        <v>1934.4010000000001</v>
      </c>
      <c r="K576" s="250">
        <v>1940</v>
      </c>
      <c r="L576" s="230" t="s">
        <v>3078</v>
      </c>
      <c r="M576" s="233" t="s">
        <v>115</v>
      </c>
      <c r="N576" s="234" t="s">
        <v>3079</v>
      </c>
      <c r="O576" s="228" t="s">
        <v>179</v>
      </c>
      <c r="P576" s="228" t="s">
        <v>1555</v>
      </c>
      <c r="Q576" s="228" t="s">
        <v>128</v>
      </c>
    </row>
    <row r="577" spans="1:17" ht="63" outlineLevel="1" x14ac:dyDescent="0.2">
      <c r="A577" s="262" t="s">
        <v>2579</v>
      </c>
      <c r="B577" s="228" t="s">
        <v>3080</v>
      </c>
      <c r="C577" s="228" t="s">
        <v>743</v>
      </c>
      <c r="D577" s="228" t="s">
        <v>3081</v>
      </c>
      <c r="E577" s="228" t="s">
        <v>3082</v>
      </c>
      <c r="F577" s="229" t="s">
        <v>113</v>
      </c>
      <c r="G577" s="230" t="s">
        <v>38</v>
      </c>
      <c r="H577" s="230" t="s">
        <v>39</v>
      </c>
      <c r="I577" s="230" t="s">
        <v>3083</v>
      </c>
      <c r="J577" s="239">
        <v>3645.377</v>
      </c>
      <c r="K577" s="250">
        <v>3180</v>
      </c>
      <c r="L577" s="230" t="s">
        <v>3084</v>
      </c>
      <c r="M577" s="233" t="s">
        <v>115</v>
      </c>
      <c r="N577" s="234" t="s">
        <v>3085</v>
      </c>
      <c r="O577" s="228" t="s">
        <v>179</v>
      </c>
      <c r="P577" s="228" t="s">
        <v>1555</v>
      </c>
      <c r="Q577" s="228" t="s">
        <v>128</v>
      </c>
    </row>
    <row r="578" spans="1:17" ht="63" outlineLevel="1" x14ac:dyDescent="0.2">
      <c r="A578" s="262" t="s">
        <v>2585</v>
      </c>
      <c r="B578" s="228" t="s">
        <v>3086</v>
      </c>
      <c r="C578" s="228" t="s">
        <v>743</v>
      </c>
      <c r="D578" s="228" t="s">
        <v>3087</v>
      </c>
      <c r="E578" s="228" t="s">
        <v>3088</v>
      </c>
      <c r="F578" s="229" t="s">
        <v>113</v>
      </c>
      <c r="G578" s="230" t="s">
        <v>38</v>
      </c>
      <c r="H578" s="230" t="s">
        <v>39</v>
      </c>
      <c r="I578" s="230" t="s">
        <v>3089</v>
      </c>
      <c r="J578" s="239">
        <v>3698.29</v>
      </c>
      <c r="K578" s="250">
        <v>3220</v>
      </c>
      <c r="L578" s="230" t="s">
        <v>3090</v>
      </c>
      <c r="M578" s="233" t="s">
        <v>115</v>
      </c>
      <c r="N578" s="234" t="s">
        <v>3091</v>
      </c>
      <c r="O578" s="228" t="s">
        <v>179</v>
      </c>
      <c r="P578" s="228" t="s">
        <v>1555</v>
      </c>
      <c r="Q578" s="228" t="s">
        <v>128</v>
      </c>
    </row>
    <row r="579" spans="1:17" ht="63" outlineLevel="1" x14ac:dyDescent="0.2">
      <c r="A579" s="262" t="s">
        <v>2591</v>
      </c>
      <c r="B579" s="228" t="s">
        <v>3092</v>
      </c>
      <c r="C579" s="228" t="s">
        <v>743</v>
      </c>
      <c r="D579" s="228" t="s">
        <v>3093</v>
      </c>
      <c r="E579" s="228" t="s">
        <v>3094</v>
      </c>
      <c r="F579" s="229" t="s">
        <v>113</v>
      </c>
      <c r="G579" s="230" t="s">
        <v>38</v>
      </c>
      <c r="H579" s="230" t="s">
        <v>39</v>
      </c>
      <c r="I579" s="230" t="s">
        <v>3095</v>
      </c>
      <c r="J579" s="239">
        <v>1922.64</v>
      </c>
      <c r="K579" s="250">
        <v>1930</v>
      </c>
      <c r="L579" s="230" t="s">
        <v>3096</v>
      </c>
      <c r="M579" s="233" t="s">
        <v>115</v>
      </c>
      <c r="N579" s="234" t="s">
        <v>3097</v>
      </c>
      <c r="O579" s="228" t="s">
        <v>179</v>
      </c>
      <c r="P579" s="228" t="s">
        <v>1555</v>
      </c>
      <c r="Q579" s="228" t="s">
        <v>128</v>
      </c>
    </row>
    <row r="580" spans="1:17" ht="63" outlineLevel="1" x14ac:dyDescent="0.2">
      <c r="A580" s="262" t="s">
        <v>2596</v>
      </c>
      <c r="B580" s="228" t="s">
        <v>3098</v>
      </c>
      <c r="C580" s="228" t="s">
        <v>743</v>
      </c>
      <c r="D580" s="228" t="s">
        <v>3099</v>
      </c>
      <c r="E580" s="228" t="s">
        <v>3100</v>
      </c>
      <c r="F580" s="229" t="s">
        <v>113</v>
      </c>
      <c r="G580" s="230" t="s">
        <v>38</v>
      </c>
      <c r="H580" s="230" t="s">
        <v>39</v>
      </c>
      <c r="I580" s="230" t="s">
        <v>3101</v>
      </c>
      <c r="J580" s="239">
        <v>1975.55</v>
      </c>
      <c r="K580" s="257">
        <v>1980</v>
      </c>
      <c r="L580" s="230" t="s">
        <v>3102</v>
      </c>
      <c r="M580" s="233" t="s">
        <v>115</v>
      </c>
      <c r="N580" s="228" t="s">
        <v>3103</v>
      </c>
      <c r="O580" s="228" t="s">
        <v>179</v>
      </c>
      <c r="P580" s="228" t="s">
        <v>1555</v>
      </c>
      <c r="Q580" s="228" t="s">
        <v>128</v>
      </c>
    </row>
    <row r="581" spans="1:17" ht="63" outlineLevel="1" x14ac:dyDescent="0.2">
      <c r="A581" s="262" t="s">
        <v>2601</v>
      </c>
      <c r="B581" s="228" t="s">
        <v>3104</v>
      </c>
      <c r="C581" s="228" t="s">
        <v>743</v>
      </c>
      <c r="D581" s="228" t="s">
        <v>3105</v>
      </c>
      <c r="E581" s="228" t="s">
        <v>3106</v>
      </c>
      <c r="F581" s="229" t="s">
        <v>113</v>
      </c>
      <c r="G581" s="230" t="s">
        <v>38</v>
      </c>
      <c r="H581" s="230" t="s">
        <v>39</v>
      </c>
      <c r="I581" s="230" t="s">
        <v>3107</v>
      </c>
      <c r="J581" s="239">
        <v>1910.83</v>
      </c>
      <c r="K581" s="250">
        <v>1920</v>
      </c>
      <c r="L581" s="230" t="s">
        <v>3108</v>
      </c>
      <c r="M581" s="233" t="s">
        <v>115</v>
      </c>
      <c r="N581" s="234" t="s">
        <v>3109</v>
      </c>
      <c r="O581" s="228" t="s">
        <v>179</v>
      </c>
      <c r="P581" s="228" t="s">
        <v>1555</v>
      </c>
      <c r="Q581" s="228" t="s">
        <v>128</v>
      </c>
    </row>
    <row r="582" spans="1:17" ht="63" outlineLevel="1" x14ac:dyDescent="0.2">
      <c r="A582" s="262" t="s">
        <v>2606</v>
      </c>
      <c r="B582" s="228" t="s">
        <v>3111</v>
      </c>
      <c r="C582" s="228" t="s">
        <v>743</v>
      </c>
      <c r="D582" s="228" t="s">
        <v>3112</v>
      </c>
      <c r="E582" s="228" t="s">
        <v>3113</v>
      </c>
      <c r="F582" s="229" t="s">
        <v>113</v>
      </c>
      <c r="G582" s="230" t="s">
        <v>38</v>
      </c>
      <c r="H582" s="230" t="s">
        <v>39</v>
      </c>
      <c r="I582" s="230" t="s">
        <v>3114</v>
      </c>
      <c r="J582" s="239">
        <v>3651.25</v>
      </c>
      <c r="K582" s="250">
        <v>3180</v>
      </c>
      <c r="L582" s="230" t="s">
        <v>3115</v>
      </c>
      <c r="M582" s="233" t="s">
        <v>115</v>
      </c>
      <c r="N582" s="228" t="s">
        <v>42</v>
      </c>
      <c r="O582" s="228" t="s">
        <v>179</v>
      </c>
      <c r="P582" s="228" t="s">
        <v>1555</v>
      </c>
      <c r="Q582" s="273" t="s">
        <v>1403</v>
      </c>
    </row>
    <row r="583" spans="1:17" ht="63" outlineLevel="1" x14ac:dyDescent="0.2">
      <c r="A583" s="262" t="s">
        <v>2612</v>
      </c>
      <c r="B583" s="228" t="s">
        <v>3116</v>
      </c>
      <c r="C583" s="228" t="s">
        <v>743</v>
      </c>
      <c r="D583" s="228" t="s">
        <v>3117</v>
      </c>
      <c r="E583" s="228" t="s">
        <v>3118</v>
      </c>
      <c r="F583" s="229" t="s">
        <v>113</v>
      </c>
      <c r="G583" s="230" t="s">
        <v>38</v>
      </c>
      <c r="H583" s="230" t="s">
        <v>39</v>
      </c>
      <c r="I583" s="230" t="s">
        <v>3119</v>
      </c>
      <c r="J583" s="239">
        <v>3698.29</v>
      </c>
      <c r="K583" s="250">
        <v>3110</v>
      </c>
      <c r="L583" s="230" t="s">
        <v>3120</v>
      </c>
      <c r="M583" s="233" t="s">
        <v>115</v>
      </c>
      <c r="N583" s="234" t="s">
        <v>3121</v>
      </c>
      <c r="O583" s="228" t="s">
        <v>179</v>
      </c>
      <c r="P583" s="228" t="s">
        <v>1555</v>
      </c>
      <c r="Q583" s="228" t="s">
        <v>128</v>
      </c>
    </row>
    <row r="584" spans="1:17" ht="63" outlineLevel="1" x14ac:dyDescent="0.2">
      <c r="A584" s="262" t="s">
        <v>2618</v>
      </c>
      <c r="B584" s="228" t="s">
        <v>3122</v>
      </c>
      <c r="C584" s="228" t="s">
        <v>743</v>
      </c>
      <c r="D584" s="228" t="s">
        <v>3123</v>
      </c>
      <c r="E584" s="228" t="s">
        <v>3124</v>
      </c>
      <c r="F584" s="229" t="s">
        <v>113</v>
      </c>
      <c r="G584" s="230" t="s">
        <v>38</v>
      </c>
      <c r="H584" s="230" t="s">
        <v>39</v>
      </c>
      <c r="I584" s="230" t="s">
        <v>3125</v>
      </c>
      <c r="J584" s="239">
        <v>1916.76</v>
      </c>
      <c r="K584" s="250">
        <v>1860</v>
      </c>
      <c r="L584" s="230" t="s">
        <v>3126</v>
      </c>
      <c r="M584" s="233" t="s">
        <v>115</v>
      </c>
      <c r="N584" s="228" t="s">
        <v>3127</v>
      </c>
      <c r="O584" s="228" t="s">
        <v>179</v>
      </c>
      <c r="P584" s="228" t="s">
        <v>1555</v>
      </c>
      <c r="Q584" s="228" t="s">
        <v>128</v>
      </c>
    </row>
    <row r="585" spans="1:17" ht="63" outlineLevel="1" x14ac:dyDescent="0.2">
      <c r="A585" s="262" t="s">
        <v>2626</v>
      </c>
      <c r="B585" s="228" t="s">
        <v>3128</v>
      </c>
      <c r="C585" s="228" t="s">
        <v>743</v>
      </c>
      <c r="D585" s="228" t="s">
        <v>3129</v>
      </c>
      <c r="E585" s="228" t="s">
        <v>3130</v>
      </c>
      <c r="F585" s="229" t="s">
        <v>113</v>
      </c>
      <c r="G585" s="230" t="s">
        <v>38</v>
      </c>
      <c r="H585" s="230" t="s">
        <v>39</v>
      </c>
      <c r="I585" s="230" t="s">
        <v>3131</v>
      </c>
      <c r="J585" s="239">
        <v>1969.68</v>
      </c>
      <c r="K585" s="250">
        <v>1910</v>
      </c>
      <c r="L585" s="230" t="s">
        <v>3132</v>
      </c>
      <c r="M585" s="233" t="s">
        <v>115</v>
      </c>
      <c r="N585" s="234" t="s">
        <v>3133</v>
      </c>
      <c r="O585" s="228" t="s">
        <v>179</v>
      </c>
      <c r="P585" s="228" t="s">
        <v>1555</v>
      </c>
      <c r="Q585" s="228" t="s">
        <v>128</v>
      </c>
    </row>
    <row r="586" spans="1:17" ht="63" outlineLevel="1" x14ac:dyDescent="0.2">
      <c r="A586" s="262" t="s">
        <v>2632</v>
      </c>
      <c r="B586" s="228" t="s">
        <v>3134</v>
      </c>
      <c r="C586" s="228" t="s">
        <v>743</v>
      </c>
      <c r="D586" s="243" t="s">
        <v>3135</v>
      </c>
      <c r="E586" s="241" t="s">
        <v>3136</v>
      </c>
      <c r="F586" s="229" t="s">
        <v>113</v>
      </c>
      <c r="G586" s="230" t="s">
        <v>38</v>
      </c>
      <c r="H586" s="230" t="s">
        <v>39</v>
      </c>
      <c r="I586" s="230" t="s">
        <v>3137</v>
      </c>
      <c r="J586" s="239">
        <v>1804.56</v>
      </c>
      <c r="K586" s="250">
        <v>1860</v>
      </c>
      <c r="L586" s="230" t="s">
        <v>3138</v>
      </c>
      <c r="M586" s="233" t="s">
        <v>115</v>
      </c>
      <c r="N586" s="234" t="s">
        <v>3139</v>
      </c>
      <c r="O586" s="228" t="s">
        <v>179</v>
      </c>
      <c r="P586" s="228" t="s">
        <v>1555</v>
      </c>
      <c r="Q586" s="228" t="s">
        <v>128</v>
      </c>
    </row>
    <row r="587" spans="1:17" ht="63" outlineLevel="1" x14ac:dyDescent="0.2">
      <c r="A587" s="262" t="s">
        <v>3276</v>
      </c>
      <c r="B587" s="228" t="s">
        <v>3140</v>
      </c>
      <c r="C587" s="228" t="s">
        <v>743</v>
      </c>
      <c r="D587" s="228" t="s">
        <v>3141</v>
      </c>
      <c r="E587" s="228" t="s">
        <v>3142</v>
      </c>
      <c r="F587" s="229" t="s">
        <v>113</v>
      </c>
      <c r="G587" s="230" t="s">
        <v>38</v>
      </c>
      <c r="H587" s="230" t="s">
        <v>39</v>
      </c>
      <c r="I587" s="230" t="s">
        <v>3143</v>
      </c>
      <c r="J587" s="239">
        <v>3621.85</v>
      </c>
      <c r="K587" s="250">
        <v>3050</v>
      </c>
      <c r="L587" s="230" t="s">
        <v>3144</v>
      </c>
      <c r="M587" s="233" t="s">
        <v>115</v>
      </c>
      <c r="N587" s="234" t="s">
        <v>3145</v>
      </c>
      <c r="O587" s="228" t="s">
        <v>179</v>
      </c>
      <c r="P587" s="228" t="s">
        <v>1555</v>
      </c>
      <c r="Q587" s="228" t="s">
        <v>128</v>
      </c>
    </row>
    <row r="588" spans="1:17" ht="63" outlineLevel="1" x14ac:dyDescent="0.2">
      <c r="A588" s="262" t="s">
        <v>3283</v>
      </c>
      <c r="B588" s="228" t="s">
        <v>3146</v>
      </c>
      <c r="C588" s="228" t="s">
        <v>743</v>
      </c>
      <c r="D588" s="228" t="s">
        <v>3147</v>
      </c>
      <c r="E588" s="228" t="s">
        <v>3148</v>
      </c>
      <c r="F588" s="229" t="s">
        <v>113</v>
      </c>
      <c r="G588" s="230" t="s">
        <v>38</v>
      </c>
      <c r="H588" s="230" t="s">
        <v>39</v>
      </c>
      <c r="I588" s="230" t="s">
        <v>3149</v>
      </c>
      <c r="J588" s="239">
        <v>2933.94</v>
      </c>
      <c r="K588" s="250">
        <v>2460</v>
      </c>
      <c r="L588" s="230" t="s">
        <v>3150</v>
      </c>
      <c r="M588" s="233" t="s">
        <v>115</v>
      </c>
      <c r="N588" s="234" t="s">
        <v>3151</v>
      </c>
      <c r="O588" s="228" t="s">
        <v>179</v>
      </c>
      <c r="P588" s="228" t="s">
        <v>1555</v>
      </c>
      <c r="Q588" s="228" t="s">
        <v>128</v>
      </c>
    </row>
    <row r="589" spans="1:17" ht="63" outlineLevel="1" x14ac:dyDescent="0.2">
      <c r="A589" s="262" t="s">
        <v>3290</v>
      </c>
      <c r="B589" s="228" t="s">
        <v>3152</v>
      </c>
      <c r="C589" s="228" t="s">
        <v>743</v>
      </c>
      <c r="D589" s="228" t="s">
        <v>3153</v>
      </c>
      <c r="E589" s="228" t="s">
        <v>3154</v>
      </c>
      <c r="F589" s="228">
        <v>1150</v>
      </c>
      <c r="G589" s="228" t="s">
        <v>38</v>
      </c>
      <c r="H589" s="228" t="s">
        <v>39</v>
      </c>
      <c r="I589" s="228" t="s">
        <v>3155</v>
      </c>
      <c r="J589" s="244">
        <v>1813.91</v>
      </c>
      <c r="K589" s="244">
        <v>1860</v>
      </c>
      <c r="L589" s="228" t="s">
        <v>3156</v>
      </c>
      <c r="M589" s="228" t="s">
        <v>115</v>
      </c>
      <c r="N589" s="228" t="s">
        <v>3157</v>
      </c>
      <c r="O589" s="228" t="s">
        <v>179</v>
      </c>
      <c r="P589" s="228" t="s">
        <v>1555</v>
      </c>
      <c r="Q589" s="228" t="s">
        <v>128</v>
      </c>
    </row>
    <row r="590" spans="1:17" ht="63" outlineLevel="1" x14ac:dyDescent="0.2">
      <c r="A590" s="262" t="s">
        <v>3297</v>
      </c>
      <c r="B590" s="228" t="s">
        <v>3158</v>
      </c>
      <c r="C590" s="228" t="s">
        <v>743</v>
      </c>
      <c r="D590" s="228" t="s">
        <v>3159</v>
      </c>
      <c r="E590" s="228" t="s">
        <v>3160</v>
      </c>
      <c r="F590" s="229" t="s">
        <v>113</v>
      </c>
      <c r="G590" s="230" t="s">
        <v>38</v>
      </c>
      <c r="H590" s="230" t="s">
        <v>39</v>
      </c>
      <c r="I590" s="230" t="s">
        <v>3155</v>
      </c>
      <c r="J590" s="239">
        <v>1993.1980000000001</v>
      </c>
      <c r="K590" s="250">
        <v>1930</v>
      </c>
      <c r="L590" s="230" t="s">
        <v>3161</v>
      </c>
      <c r="M590" s="233" t="s">
        <v>115</v>
      </c>
      <c r="N590" s="234" t="s">
        <v>3162</v>
      </c>
      <c r="O590" s="228" t="s">
        <v>179</v>
      </c>
      <c r="P590" s="228" t="s">
        <v>1555</v>
      </c>
      <c r="Q590" s="228" t="s">
        <v>128</v>
      </c>
    </row>
    <row r="591" spans="1:17" ht="63" outlineLevel="1" x14ac:dyDescent="0.2">
      <c r="A591" s="262" t="s">
        <v>3304</v>
      </c>
      <c r="B591" s="228" t="s">
        <v>3163</v>
      </c>
      <c r="C591" s="228" t="s">
        <v>743</v>
      </c>
      <c r="D591" s="228" t="s">
        <v>3164</v>
      </c>
      <c r="E591" s="228" t="s">
        <v>3165</v>
      </c>
      <c r="F591" s="228">
        <v>1150</v>
      </c>
      <c r="G591" s="228" t="s">
        <v>38</v>
      </c>
      <c r="H591" s="228" t="s">
        <v>39</v>
      </c>
      <c r="I591" s="228" t="s">
        <v>3166</v>
      </c>
      <c r="J591" s="244">
        <v>1819.48</v>
      </c>
      <c r="K591" s="244">
        <v>1860</v>
      </c>
      <c r="L591" s="228" t="s">
        <v>3167</v>
      </c>
      <c r="M591" s="228" t="s">
        <v>115</v>
      </c>
      <c r="N591" s="228" t="s">
        <v>3168</v>
      </c>
      <c r="O591" s="228" t="s">
        <v>179</v>
      </c>
      <c r="P591" s="228" t="s">
        <v>1555</v>
      </c>
      <c r="Q591" s="228" t="s">
        <v>128</v>
      </c>
    </row>
    <row r="592" spans="1:17" ht="63" outlineLevel="1" x14ac:dyDescent="0.2">
      <c r="A592" s="262" t="s">
        <v>3996</v>
      </c>
      <c r="B592" s="228" t="s">
        <v>3169</v>
      </c>
      <c r="C592" s="228" t="s">
        <v>743</v>
      </c>
      <c r="D592" s="228" t="s">
        <v>3170</v>
      </c>
      <c r="E592" s="228" t="s">
        <v>3171</v>
      </c>
      <c r="F592" s="229" t="s">
        <v>113</v>
      </c>
      <c r="G592" s="230" t="s">
        <v>38</v>
      </c>
      <c r="H592" s="230" t="s">
        <v>39</v>
      </c>
      <c r="I592" s="230" t="s">
        <v>3172</v>
      </c>
      <c r="J592" s="239">
        <v>3680.6550000000002</v>
      </c>
      <c r="K592" s="250">
        <v>3100</v>
      </c>
      <c r="L592" s="230" t="s">
        <v>3173</v>
      </c>
      <c r="M592" s="233" t="s">
        <v>115</v>
      </c>
      <c r="N592" s="234" t="s">
        <v>3174</v>
      </c>
      <c r="O592" s="228" t="s">
        <v>179</v>
      </c>
      <c r="P592" s="228" t="s">
        <v>1555</v>
      </c>
      <c r="Q592" s="228" t="s">
        <v>128</v>
      </c>
    </row>
    <row r="593" spans="1:17" ht="63" outlineLevel="1" x14ac:dyDescent="0.2">
      <c r="A593" s="262" t="s">
        <v>3997</v>
      </c>
      <c r="B593" s="228" t="s">
        <v>3175</v>
      </c>
      <c r="C593" s="228" t="s">
        <v>743</v>
      </c>
      <c r="D593" s="228" t="s">
        <v>3176</v>
      </c>
      <c r="E593" s="228" t="s">
        <v>3177</v>
      </c>
      <c r="F593" s="229" t="s">
        <v>113</v>
      </c>
      <c r="G593" s="230" t="s">
        <v>38</v>
      </c>
      <c r="H593" s="230" t="s">
        <v>39</v>
      </c>
      <c r="I593" s="230" t="s">
        <v>3178</v>
      </c>
      <c r="J593" s="239">
        <v>3633.6179999999999</v>
      </c>
      <c r="K593" s="250">
        <v>3170</v>
      </c>
      <c r="L593" s="230" t="s">
        <v>3179</v>
      </c>
      <c r="M593" s="233" t="s">
        <v>115</v>
      </c>
      <c r="N593" s="234" t="s">
        <v>3180</v>
      </c>
      <c r="O593" s="228" t="s">
        <v>179</v>
      </c>
      <c r="P593" s="228" t="s">
        <v>1555</v>
      </c>
      <c r="Q593" s="228" t="s">
        <v>128</v>
      </c>
    </row>
    <row r="594" spans="1:17" ht="63" outlineLevel="1" x14ac:dyDescent="0.2">
      <c r="A594" s="262" t="s">
        <v>3315</v>
      </c>
      <c r="B594" s="228" t="s">
        <v>3181</v>
      </c>
      <c r="C594" s="228" t="s">
        <v>743</v>
      </c>
      <c r="D594" s="228" t="s">
        <v>3182</v>
      </c>
      <c r="E594" s="228" t="s">
        <v>3183</v>
      </c>
      <c r="F594" s="229" t="s">
        <v>113</v>
      </c>
      <c r="G594" s="230" t="s">
        <v>38</v>
      </c>
      <c r="H594" s="230" t="s">
        <v>39</v>
      </c>
      <c r="I594" s="230" t="s">
        <v>3184</v>
      </c>
      <c r="J594" s="239">
        <v>1922.64</v>
      </c>
      <c r="K594" s="250">
        <v>1930</v>
      </c>
      <c r="L594" s="230" t="s">
        <v>3185</v>
      </c>
      <c r="M594" s="233" t="s">
        <v>115</v>
      </c>
      <c r="N594" s="234" t="s">
        <v>3186</v>
      </c>
      <c r="O594" s="228" t="s">
        <v>179</v>
      </c>
      <c r="P594" s="228" t="s">
        <v>1555</v>
      </c>
      <c r="Q594" s="228" t="s">
        <v>128</v>
      </c>
    </row>
    <row r="595" spans="1:17" ht="63" outlineLevel="1" x14ac:dyDescent="0.2">
      <c r="A595" s="262" t="s">
        <v>3998</v>
      </c>
      <c r="B595" s="228" t="s">
        <v>3187</v>
      </c>
      <c r="C595" s="228" t="s">
        <v>743</v>
      </c>
      <c r="D595" s="228" t="s">
        <v>3188</v>
      </c>
      <c r="E595" s="228" t="s">
        <v>3189</v>
      </c>
      <c r="F595" s="229" t="s">
        <v>113</v>
      </c>
      <c r="G595" s="230" t="s">
        <v>38</v>
      </c>
      <c r="H595" s="230" t="s">
        <v>39</v>
      </c>
      <c r="I595" s="230" t="s">
        <v>3190</v>
      </c>
      <c r="J595" s="239">
        <v>1963.8</v>
      </c>
      <c r="K595" s="250">
        <v>1970</v>
      </c>
      <c r="L595" s="230" t="s">
        <v>3191</v>
      </c>
      <c r="M595" s="233" t="s">
        <v>115</v>
      </c>
      <c r="N595" s="228" t="s">
        <v>3192</v>
      </c>
      <c r="O595" s="228" t="s">
        <v>179</v>
      </c>
      <c r="P595" s="228" t="s">
        <v>1555</v>
      </c>
      <c r="Q595" s="228" t="s">
        <v>128</v>
      </c>
    </row>
    <row r="596" spans="1:17" ht="63" outlineLevel="1" x14ac:dyDescent="0.2">
      <c r="A596" s="262" t="s">
        <v>3322</v>
      </c>
      <c r="B596" s="228" t="s">
        <v>3193</v>
      </c>
      <c r="C596" s="228" t="s">
        <v>743</v>
      </c>
      <c r="D596" s="228" t="s">
        <v>3194</v>
      </c>
      <c r="E596" s="228" t="s">
        <v>3195</v>
      </c>
      <c r="F596" s="229" t="s">
        <v>113</v>
      </c>
      <c r="G596" s="230" t="s">
        <v>38</v>
      </c>
      <c r="H596" s="230" t="s">
        <v>39</v>
      </c>
      <c r="I596" s="230" t="s">
        <v>3196</v>
      </c>
      <c r="J596" s="239">
        <v>1916.76</v>
      </c>
      <c r="K596" s="250">
        <v>1920</v>
      </c>
      <c r="L596" s="230" t="s">
        <v>3197</v>
      </c>
      <c r="M596" s="233" t="s">
        <v>115</v>
      </c>
      <c r="N596" s="228" t="s">
        <v>3198</v>
      </c>
      <c r="O596" s="228" t="s">
        <v>179</v>
      </c>
      <c r="P596" s="228" t="s">
        <v>1555</v>
      </c>
      <c r="Q596" s="228" t="s">
        <v>128</v>
      </c>
    </row>
    <row r="597" spans="1:17" ht="63" outlineLevel="1" x14ac:dyDescent="0.2">
      <c r="A597" s="262" t="s">
        <v>3328</v>
      </c>
      <c r="B597" s="228" t="s">
        <v>3199</v>
      </c>
      <c r="C597" s="228" t="s">
        <v>743</v>
      </c>
      <c r="D597" s="228" t="s">
        <v>3200</v>
      </c>
      <c r="E597" s="228" t="s">
        <v>3201</v>
      </c>
      <c r="F597" s="229" t="s">
        <v>113</v>
      </c>
      <c r="G597" s="230" t="s">
        <v>38</v>
      </c>
      <c r="H597" s="230" t="s">
        <v>39</v>
      </c>
      <c r="I597" s="230" t="s">
        <v>3202</v>
      </c>
      <c r="J597" s="239">
        <v>3657.13</v>
      </c>
      <c r="K597" s="250">
        <v>3190</v>
      </c>
      <c r="L597" s="230" t="s">
        <v>3203</v>
      </c>
      <c r="M597" s="233" t="s">
        <v>115</v>
      </c>
      <c r="N597" s="234" t="s">
        <v>3204</v>
      </c>
      <c r="O597" s="228" t="s">
        <v>179</v>
      </c>
      <c r="P597" s="228" t="s">
        <v>1555</v>
      </c>
      <c r="Q597" s="228" t="s">
        <v>128</v>
      </c>
    </row>
    <row r="598" spans="1:17" ht="63" outlineLevel="1" x14ac:dyDescent="0.2">
      <c r="A598" s="262" t="s">
        <v>3335</v>
      </c>
      <c r="B598" s="228" t="s">
        <v>3205</v>
      </c>
      <c r="C598" s="228" t="s">
        <v>743</v>
      </c>
      <c r="D598" s="228" t="s">
        <v>3206</v>
      </c>
      <c r="E598" s="228" t="s">
        <v>3207</v>
      </c>
      <c r="F598" s="229" t="s">
        <v>113</v>
      </c>
      <c r="G598" s="230" t="s">
        <v>38</v>
      </c>
      <c r="H598" s="230" t="s">
        <v>39</v>
      </c>
      <c r="I598" s="230" t="s">
        <v>3208</v>
      </c>
      <c r="J598" s="239">
        <v>3657.23</v>
      </c>
      <c r="K598" s="250">
        <v>3190</v>
      </c>
      <c r="L598" s="230" t="s">
        <v>3209</v>
      </c>
      <c r="M598" s="233" t="s">
        <v>115</v>
      </c>
      <c r="N598" s="234" t="s">
        <v>3210</v>
      </c>
      <c r="O598" s="228" t="s">
        <v>179</v>
      </c>
      <c r="P598" s="228" t="s">
        <v>1555</v>
      </c>
      <c r="Q598" s="228" t="s">
        <v>128</v>
      </c>
    </row>
    <row r="599" spans="1:17" ht="63" outlineLevel="1" x14ac:dyDescent="0.2">
      <c r="A599" s="262" t="s">
        <v>3342</v>
      </c>
      <c r="B599" s="228" t="s">
        <v>3211</v>
      </c>
      <c r="C599" s="228" t="s">
        <v>743</v>
      </c>
      <c r="D599" s="228" t="s">
        <v>3212</v>
      </c>
      <c r="E599" s="228" t="s">
        <v>3213</v>
      </c>
      <c r="F599" s="229" t="s">
        <v>113</v>
      </c>
      <c r="G599" s="230" t="s">
        <v>38</v>
      </c>
      <c r="H599" s="230" t="s">
        <v>39</v>
      </c>
      <c r="I599" s="230" t="s">
        <v>3214</v>
      </c>
      <c r="J599" s="239">
        <v>1910.88</v>
      </c>
      <c r="K599" s="250">
        <v>1920</v>
      </c>
      <c r="L599" s="230" t="s">
        <v>3215</v>
      </c>
      <c r="M599" s="233" t="s">
        <v>115</v>
      </c>
      <c r="N599" s="228" t="s">
        <v>3216</v>
      </c>
      <c r="O599" s="228" t="s">
        <v>179</v>
      </c>
      <c r="P599" s="228" t="s">
        <v>1555</v>
      </c>
      <c r="Q599" s="228" t="s">
        <v>128</v>
      </c>
    </row>
    <row r="600" spans="1:17" ht="63" outlineLevel="1" x14ac:dyDescent="0.2">
      <c r="A600" s="262" t="s">
        <v>3349</v>
      </c>
      <c r="B600" s="228" t="s">
        <v>3217</v>
      </c>
      <c r="C600" s="228" t="s">
        <v>743</v>
      </c>
      <c r="D600" s="228" t="s">
        <v>3218</v>
      </c>
      <c r="E600" s="228" t="s">
        <v>3219</v>
      </c>
      <c r="F600" s="229" t="s">
        <v>113</v>
      </c>
      <c r="G600" s="230" t="s">
        <v>38</v>
      </c>
      <c r="H600" s="230" t="s">
        <v>39</v>
      </c>
      <c r="I600" s="230" t="s">
        <v>3220</v>
      </c>
      <c r="J600" s="239">
        <v>1969.68</v>
      </c>
      <c r="K600" s="250">
        <v>1980</v>
      </c>
      <c r="L600" s="230" t="s">
        <v>3221</v>
      </c>
      <c r="M600" s="233" t="s">
        <v>115</v>
      </c>
      <c r="N600" s="234" t="s">
        <v>3222</v>
      </c>
      <c r="O600" s="228" t="s">
        <v>179</v>
      </c>
      <c r="P600" s="228" t="s">
        <v>1555</v>
      </c>
      <c r="Q600" s="228" t="s">
        <v>128</v>
      </c>
    </row>
    <row r="601" spans="1:17" ht="63" outlineLevel="1" x14ac:dyDescent="0.2">
      <c r="A601" s="262" t="s">
        <v>3356</v>
      </c>
      <c r="B601" s="228" t="s">
        <v>3223</v>
      </c>
      <c r="C601" s="228" t="s">
        <v>743</v>
      </c>
      <c r="D601" s="228" t="s">
        <v>3224</v>
      </c>
      <c r="E601" s="228" t="s">
        <v>3225</v>
      </c>
      <c r="F601" s="229" t="s">
        <v>113</v>
      </c>
      <c r="G601" s="230" t="s">
        <v>38</v>
      </c>
      <c r="H601" s="230" t="s">
        <v>39</v>
      </c>
      <c r="I601" s="230" t="s">
        <v>3226</v>
      </c>
      <c r="J601" s="239">
        <v>1910.883</v>
      </c>
      <c r="K601" s="250">
        <v>1920</v>
      </c>
      <c r="L601" s="230" t="s">
        <v>3227</v>
      </c>
      <c r="M601" s="233" t="s">
        <v>115</v>
      </c>
      <c r="N601" s="234" t="s">
        <v>3228</v>
      </c>
      <c r="O601" s="228" t="s">
        <v>179</v>
      </c>
      <c r="P601" s="228" t="s">
        <v>1555</v>
      </c>
      <c r="Q601" s="228" t="s">
        <v>128</v>
      </c>
    </row>
    <row r="602" spans="1:17" ht="63" outlineLevel="1" x14ac:dyDescent="0.2">
      <c r="A602" s="262" t="s">
        <v>3363</v>
      </c>
      <c r="B602" s="228" t="s">
        <v>3229</v>
      </c>
      <c r="C602" s="228" t="s">
        <v>743</v>
      </c>
      <c r="D602" s="228" t="s">
        <v>3230</v>
      </c>
      <c r="E602" s="228" t="s">
        <v>3231</v>
      </c>
      <c r="F602" s="229" t="s">
        <v>113</v>
      </c>
      <c r="G602" s="230" t="s">
        <v>38</v>
      </c>
      <c r="H602" s="230" t="s">
        <v>39</v>
      </c>
      <c r="I602" s="230" t="s">
        <v>3232</v>
      </c>
      <c r="J602" s="239">
        <v>3686.5349999999999</v>
      </c>
      <c r="K602" s="250">
        <v>3210</v>
      </c>
      <c r="L602" s="230" t="s">
        <v>3233</v>
      </c>
      <c r="M602" s="233" t="s">
        <v>115</v>
      </c>
      <c r="N602" s="234" t="s">
        <v>3234</v>
      </c>
      <c r="O602" s="228" t="s">
        <v>179</v>
      </c>
      <c r="P602" s="228" t="s">
        <v>1555</v>
      </c>
      <c r="Q602" s="228" t="s">
        <v>128</v>
      </c>
    </row>
    <row r="603" spans="1:17" ht="63" outlineLevel="1" x14ac:dyDescent="0.2">
      <c r="A603" s="262" t="s">
        <v>2640</v>
      </c>
      <c r="B603" s="228" t="s">
        <v>3235</v>
      </c>
      <c r="C603" s="228" t="s">
        <v>743</v>
      </c>
      <c r="D603" s="228" t="s">
        <v>3236</v>
      </c>
      <c r="E603" s="228" t="s">
        <v>3237</v>
      </c>
      <c r="F603" s="229" t="s">
        <v>113</v>
      </c>
      <c r="G603" s="230" t="s">
        <v>38</v>
      </c>
      <c r="H603" s="230" t="s">
        <v>39</v>
      </c>
      <c r="I603" s="230" t="s">
        <v>3238</v>
      </c>
      <c r="J603" s="239">
        <v>3621.85</v>
      </c>
      <c r="K603" s="250">
        <v>3160</v>
      </c>
      <c r="L603" s="230" t="s">
        <v>3239</v>
      </c>
      <c r="M603" s="233" t="s">
        <v>115</v>
      </c>
      <c r="N603" s="234" t="s">
        <v>3240</v>
      </c>
      <c r="O603" s="228" t="s">
        <v>179</v>
      </c>
      <c r="P603" s="228" t="s">
        <v>1555</v>
      </c>
      <c r="Q603" s="228" t="s">
        <v>128</v>
      </c>
    </row>
    <row r="604" spans="1:17" ht="63" outlineLevel="1" x14ac:dyDescent="0.2">
      <c r="A604" s="262" t="s">
        <v>2641</v>
      </c>
      <c r="B604" s="228" t="s">
        <v>3241</v>
      </c>
      <c r="C604" s="228" t="s">
        <v>743</v>
      </c>
      <c r="D604" s="228" t="s">
        <v>3242</v>
      </c>
      <c r="E604" s="228" t="s">
        <v>3243</v>
      </c>
      <c r="F604" s="229" t="s">
        <v>113</v>
      </c>
      <c r="G604" s="230" t="s">
        <v>38</v>
      </c>
      <c r="H604" s="230" t="s">
        <v>39</v>
      </c>
      <c r="I604" s="230" t="s">
        <v>3244</v>
      </c>
      <c r="J604" s="239">
        <v>1910.883</v>
      </c>
      <c r="K604" s="250">
        <v>1920</v>
      </c>
      <c r="L604" s="230" t="s">
        <v>3245</v>
      </c>
      <c r="M604" s="233" t="s">
        <v>115</v>
      </c>
      <c r="N604" s="234" t="s">
        <v>3246</v>
      </c>
      <c r="O604" s="228" t="s">
        <v>179</v>
      </c>
      <c r="P604" s="228" t="s">
        <v>1555</v>
      </c>
      <c r="Q604" s="228" t="s">
        <v>128</v>
      </c>
    </row>
    <row r="605" spans="1:17" ht="63" outlineLevel="1" x14ac:dyDescent="0.2">
      <c r="A605" s="262" t="s">
        <v>2642</v>
      </c>
      <c r="B605" s="228" t="s">
        <v>3247</v>
      </c>
      <c r="C605" s="228" t="s">
        <v>743</v>
      </c>
      <c r="D605" s="228" t="s">
        <v>3248</v>
      </c>
      <c r="E605" s="228" t="s">
        <v>3249</v>
      </c>
      <c r="F605" s="229" t="s">
        <v>113</v>
      </c>
      <c r="G605" s="230" t="s">
        <v>38</v>
      </c>
      <c r="H605" s="230" t="s">
        <v>39</v>
      </c>
      <c r="I605" s="230" t="s">
        <v>3250</v>
      </c>
      <c r="J605" s="239">
        <v>1940.28</v>
      </c>
      <c r="K605" s="250">
        <v>1950</v>
      </c>
      <c r="L605" s="230" t="s">
        <v>3251</v>
      </c>
      <c r="M605" s="233" t="s">
        <v>115</v>
      </c>
      <c r="N605" s="234" t="s">
        <v>2779</v>
      </c>
      <c r="O605" s="228" t="s">
        <v>179</v>
      </c>
      <c r="P605" s="228" t="s">
        <v>1555</v>
      </c>
      <c r="Q605" s="228" t="s">
        <v>128</v>
      </c>
    </row>
    <row r="606" spans="1:17" ht="63" outlineLevel="1" x14ac:dyDescent="0.2">
      <c r="A606" s="262" t="s">
        <v>3387</v>
      </c>
      <c r="B606" s="228" t="s">
        <v>3252</v>
      </c>
      <c r="C606" s="228" t="s">
        <v>743</v>
      </c>
      <c r="D606" s="228" t="s">
        <v>3253</v>
      </c>
      <c r="E606" s="228" t="s">
        <v>3254</v>
      </c>
      <c r="F606" s="228">
        <v>1150</v>
      </c>
      <c r="G606" s="228" t="s">
        <v>38</v>
      </c>
      <c r="H606" s="228" t="s">
        <v>39</v>
      </c>
      <c r="I606" s="228" t="s">
        <v>3255</v>
      </c>
      <c r="J606" s="244">
        <v>1808.35</v>
      </c>
      <c r="K606" s="244">
        <v>1920</v>
      </c>
      <c r="L606" s="228" t="s">
        <v>3256</v>
      </c>
      <c r="M606" s="228" t="s">
        <v>115</v>
      </c>
      <c r="N606" s="228" t="s">
        <v>3257</v>
      </c>
      <c r="O606" s="228" t="s">
        <v>179</v>
      </c>
      <c r="P606" s="228" t="s">
        <v>1555</v>
      </c>
      <c r="Q606" s="228" t="s">
        <v>128</v>
      </c>
    </row>
    <row r="607" spans="1:17" ht="63" outlineLevel="1" x14ac:dyDescent="0.2">
      <c r="A607" s="262" t="s">
        <v>3394</v>
      </c>
      <c r="B607" s="228" t="s">
        <v>3258</v>
      </c>
      <c r="C607" s="228" t="s">
        <v>743</v>
      </c>
      <c r="D607" s="228" t="s">
        <v>3259</v>
      </c>
      <c r="E607" s="228" t="s">
        <v>3260</v>
      </c>
      <c r="F607" s="229" t="s">
        <v>113</v>
      </c>
      <c r="G607" s="230" t="s">
        <v>38</v>
      </c>
      <c r="H607" s="230" t="s">
        <v>39</v>
      </c>
      <c r="I607" s="230" t="s">
        <v>3261</v>
      </c>
      <c r="J607" s="239">
        <v>3680.6550000000002</v>
      </c>
      <c r="K607" s="250">
        <v>3210</v>
      </c>
      <c r="L607" s="230" t="s">
        <v>3262</v>
      </c>
      <c r="M607" s="233" t="s">
        <v>115</v>
      </c>
      <c r="N607" s="234" t="s">
        <v>3263</v>
      </c>
      <c r="O607" s="228" t="s">
        <v>179</v>
      </c>
      <c r="P607" s="228" t="s">
        <v>1555</v>
      </c>
      <c r="Q607" s="228" t="s">
        <v>128</v>
      </c>
    </row>
    <row r="608" spans="1:17" ht="63" outlineLevel="1" x14ac:dyDescent="0.2">
      <c r="A608" s="262" t="s">
        <v>3401</v>
      </c>
      <c r="B608" s="228" t="s">
        <v>3264</v>
      </c>
      <c r="C608" s="228" t="s">
        <v>743</v>
      </c>
      <c r="D608" s="228" t="s">
        <v>3265</v>
      </c>
      <c r="E608" s="228" t="s">
        <v>3266</v>
      </c>
      <c r="F608" s="229" t="s">
        <v>113</v>
      </c>
      <c r="G608" s="230" t="s">
        <v>38</v>
      </c>
      <c r="H608" s="230" t="s">
        <v>39</v>
      </c>
      <c r="I608" s="230" t="s">
        <v>3267</v>
      </c>
      <c r="J608" s="239">
        <v>3627.73</v>
      </c>
      <c r="K608" s="250">
        <v>3160</v>
      </c>
      <c r="L608" s="230" t="s">
        <v>3268</v>
      </c>
      <c r="M608" s="233" t="s">
        <v>115</v>
      </c>
      <c r="N608" s="234" t="s">
        <v>3269</v>
      </c>
      <c r="O608" s="228" t="s">
        <v>179</v>
      </c>
      <c r="P608" s="228" t="s">
        <v>1555</v>
      </c>
      <c r="Q608" s="228" t="s">
        <v>128</v>
      </c>
    </row>
    <row r="609" spans="1:17" ht="63" outlineLevel="1" x14ac:dyDescent="0.2">
      <c r="A609" s="262" t="s">
        <v>3408</v>
      </c>
      <c r="B609" s="228" t="s">
        <v>3270</v>
      </c>
      <c r="C609" s="228" t="s">
        <v>743</v>
      </c>
      <c r="D609" s="228" t="s">
        <v>3271</v>
      </c>
      <c r="E609" s="228" t="s">
        <v>3272</v>
      </c>
      <c r="F609" s="229" t="s">
        <v>113</v>
      </c>
      <c r="G609" s="230" t="s">
        <v>38</v>
      </c>
      <c r="H609" s="230" t="s">
        <v>39</v>
      </c>
      <c r="I609" s="230" t="s">
        <v>3273</v>
      </c>
      <c r="J609" s="239">
        <v>1910.883</v>
      </c>
      <c r="K609" s="250">
        <v>1920</v>
      </c>
      <c r="L609" s="230" t="s">
        <v>3274</v>
      </c>
      <c r="M609" s="233" t="s">
        <v>115</v>
      </c>
      <c r="N609" s="234" t="s">
        <v>3275</v>
      </c>
      <c r="O609" s="228" t="s">
        <v>179</v>
      </c>
      <c r="P609" s="228" t="s">
        <v>1555</v>
      </c>
      <c r="Q609" s="228" t="s">
        <v>128</v>
      </c>
    </row>
    <row r="610" spans="1:17" ht="63" outlineLevel="1" x14ac:dyDescent="0.2">
      <c r="A610" s="262" t="s">
        <v>3415</v>
      </c>
      <c r="B610" s="228" t="s">
        <v>3277</v>
      </c>
      <c r="C610" s="228" t="s">
        <v>743</v>
      </c>
      <c r="D610" s="228" t="s">
        <v>3278</v>
      </c>
      <c r="E610" s="228" t="s">
        <v>3279</v>
      </c>
      <c r="F610" s="229" t="s">
        <v>113</v>
      </c>
      <c r="G610" s="230" t="s">
        <v>38</v>
      </c>
      <c r="H610" s="230" t="s">
        <v>39</v>
      </c>
      <c r="I610" s="230" t="s">
        <v>3280</v>
      </c>
      <c r="J610" s="239">
        <v>1963.8</v>
      </c>
      <c r="K610" s="250">
        <v>1970</v>
      </c>
      <c r="L610" s="230" t="s">
        <v>3281</v>
      </c>
      <c r="M610" s="233" t="s">
        <v>115</v>
      </c>
      <c r="N610" s="234" t="s">
        <v>3282</v>
      </c>
      <c r="O610" s="228" t="s">
        <v>179</v>
      </c>
      <c r="P610" s="228" t="s">
        <v>1555</v>
      </c>
      <c r="Q610" s="228" t="s">
        <v>128</v>
      </c>
    </row>
    <row r="611" spans="1:17" ht="63" outlineLevel="1" x14ac:dyDescent="0.2">
      <c r="A611" s="262" t="s">
        <v>3422</v>
      </c>
      <c r="B611" s="228" t="s">
        <v>3284</v>
      </c>
      <c r="C611" s="228" t="s">
        <v>743</v>
      </c>
      <c r="D611" s="228" t="s">
        <v>3285</v>
      </c>
      <c r="E611" s="228" t="s">
        <v>3286</v>
      </c>
      <c r="F611" s="229" t="s">
        <v>113</v>
      </c>
      <c r="G611" s="230" t="s">
        <v>38</v>
      </c>
      <c r="H611" s="230" t="s">
        <v>39</v>
      </c>
      <c r="I611" s="230" t="s">
        <v>3287</v>
      </c>
      <c r="J611" s="239">
        <v>1910.883</v>
      </c>
      <c r="K611" s="250">
        <v>1920</v>
      </c>
      <c r="L611" s="230" t="s">
        <v>3288</v>
      </c>
      <c r="M611" s="233" t="s">
        <v>115</v>
      </c>
      <c r="N611" s="234" t="s">
        <v>3289</v>
      </c>
      <c r="O611" s="228" t="s">
        <v>179</v>
      </c>
      <c r="P611" s="228" t="s">
        <v>1555</v>
      </c>
      <c r="Q611" s="228" t="s">
        <v>128</v>
      </c>
    </row>
    <row r="612" spans="1:17" ht="63" outlineLevel="1" x14ac:dyDescent="0.2">
      <c r="A612" s="262" t="s">
        <v>3429</v>
      </c>
      <c r="B612" s="228" t="s">
        <v>3291</v>
      </c>
      <c r="C612" s="228" t="s">
        <v>743</v>
      </c>
      <c r="D612" s="228" t="s">
        <v>3292</v>
      </c>
      <c r="E612" s="228" t="s">
        <v>3293</v>
      </c>
      <c r="F612" s="229" t="s">
        <v>113</v>
      </c>
      <c r="G612" s="230" t="s">
        <v>38</v>
      </c>
      <c r="H612" s="230" t="s">
        <v>39</v>
      </c>
      <c r="I612" s="230" t="s">
        <v>3294</v>
      </c>
      <c r="J612" s="239">
        <v>3680.65</v>
      </c>
      <c r="K612" s="250">
        <v>3210</v>
      </c>
      <c r="L612" s="230" t="s">
        <v>3295</v>
      </c>
      <c r="M612" s="233" t="s">
        <v>115</v>
      </c>
      <c r="N612" s="234" t="s">
        <v>3296</v>
      </c>
      <c r="O612" s="228" t="s">
        <v>179</v>
      </c>
      <c r="P612" s="228" t="s">
        <v>1555</v>
      </c>
      <c r="Q612" s="228" t="s">
        <v>128</v>
      </c>
    </row>
    <row r="613" spans="1:17" ht="63" outlineLevel="1" x14ac:dyDescent="0.2">
      <c r="A613" s="262" t="s">
        <v>3436</v>
      </c>
      <c r="B613" s="228" t="s">
        <v>3298</v>
      </c>
      <c r="C613" s="228" t="s">
        <v>743</v>
      </c>
      <c r="D613" s="228" t="s">
        <v>3299</v>
      </c>
      <c r="E613" s="228" t="s">
        <v>3300</v>
      </c>
      <c r="F613" s="229" t="s">
        <v>113</v>
      </c>
      <c r="G613" s="230" t="s">
        <v>38</v>
      </c>
      <c r="H613" s="230" t="s">
        <v>39</v>
      </c>
      <c r="I613" s="230" t="s">
        <v>3301</v>
      </c>
      <c r="J613" s="239">
        <v>3633.61</v>
      </c>
      <c r="K613" s="250">
        <v>3060</v>
      </c>
      <c r="L613" s="230" t="s">
        <v>3302</v>
      </c>
      <c r="M613" s="233" t="s">
        <v>115</v>
      </c>
      <c r="N613" s="234" t="s">
        <v>3303</v>
      </c>
      <c r="O613" s="228" t="s">
        <v>179</v>
      </c>
      <c r="P613" s="228" t="s">
        <v>1555</v>
      </c>
      <c r="Q613" s="228" t="s">
        <v>128</v>
      </c>
    </row>
    <row r="614" spans="1:17" ht="63" outlineLevel="1" x14ac:dyDescent="0.2">
      <c r="A614" s="262" t="s">
        <v>3442</v>
      </c>
      <c r="B614" s="228" t="s">
        <v>3305</v>
      </c>
      <c r="C614" s="228" t="s">
        <v>743</v>
      </c>
      <c r="D614" s="228" t="s">
        <v>3306</v>
      </c>
      <c r="E614" s="228" t="s">
        <v>3307</v>
      </c>
      <c r="F614" s="229" t="s">
        <v>113</v>
      </c>
      <c r="G614" s="230" t="s">
        <v>38</v>
      </c>
      <c r="H614" s="230" t="s">
        <v>39</v>
      </c>
      <c r="I614" s="230" t="s">
        <v>3308</v>
      </c>
      <c r="J614" s="239">
        <v>1910.883</v>
      </c>
      <c r="K614" s="250">
        <v>1850</v>
      </c>
      <c r="L614" s="230" t="s">
        <v>3309</v>
      </c>
      <c r="M614" s="233" t="s">
        <v>115</v>
      </c>
      <c r="N614" s="234" t="s">
        <v>3310</v>
      </c>
      <c r="O614" s="228" t="s">
        <v>179</v>
      </c>
      <c r="P614" s="228" t="s">
        <v>1555</v>
      </c>
      <c r="Q614" s="228" t="s">
        <v>128</v>
      </c>
    </row>
    <row r="615" spans="1:17" ht="63" outlineLevel="1" x14ac:dyDescent="0.2">
      <c r="A615" s="262" t="s">
        <v>3449</v>
      </c>
      <c r="B615" s="228" t="s">
        <v>2853</v>
      </c>
      <c r="C615" s="228" t="s">
        <v>743</v>
      </c>
      <c r="D615" s="246" t="s">
        <v>3311</v>
      </c>
      <c r="E615" s="247" t="s">
        <v>3312</v>
      </c>
      <c r="F615" s="229" t="s">
        <v>113</v>
      </c>
      <c r="G615" s="230" t="s">
        <v>38</v>
      </c>
      <c r="H615" s="230" t="s">
        <v>39</v>
      </c>
      <c r="I615" s="230" t="s">
        <v>3313</v>
      </c>
      <c r="J615" s="239">
        <v>3792.288</v>
      </c>
      <c r="K615" s="244">
        <v>3070</v>
      </c>
      <c r="L615" s="233" t="s">
        <v>3314</v>
      </c>
      <c r="M615" s="228" t="s">
        <v>115</v>
      </c>
      <c r="N615" s="228" t="s">
        <v>42</v>
      </c>
      <c r="O615" s="228" t="s">
        <v>179</v>
      </c>
      <c r="P615" s="228" t="s">
        <v>1555</v>
      </c>
      <c r="Q615" s="228" t="s">
        <v>1403</v>
      </c>
    </row>
    <row r="616" spans="1:17" ht="63" outlineLevel="1" x14ac:dyDescent="0.2">
      <c r="A616" s="262" t="s">
        <v>3456</v>
      </c>
      <c r="B616" s="228" t="s">
        <v>3316</v>
      </c>
      <c r="C616" s="228" t="s">
        <v>743</v>
      </c>
      <c r="D616" s="228" t="s">
        <v>3317</v>
      </c>
      <c r="E616" s="228" t="s">
        <v>3318</v>
      </c>
      <c r="F616" s="229" t="s">
        <v>113</v>
      </c>
      <c r="G616" s="230" t="s">
        <v>38</v>
      </c>
      <c r="H616" s="230" t="s">
        <v>39</v>
      </c>
      <c r="I616" s="230" t="s">
        <v>3319</v>
      </c>
      <c r="J616" s="239">
        <v>3674.7750000000001</v>
      </c>
      <c r="K616" s="250">
        <v>3090</v>
      </c>
      <c r="L616" s="230" t="s">
        <v>3320</v>
      </c>
      <c r="M616" s="233" t="s">
        <v>115</v>
      </c>
      <c r="N616" s="234" t="s">
        <v>3321</v>
      </c>
      <c r="O616" s="228" t="s">
        <v>179</v>
      </c>
      <c r="P616" s="228" t="s">
        <v>1555</v>
      </c>
      <c r="Q616" s="228" t="s">
        <v>128</v>
      </c>
    </row>
    <row r="617" spans="1:17" ht="78.75" outlineLevel="1" x14ac:dyDescent="0.2">
      <c r="A617" s="262" t="s">
        <v>3463</v>
      </c>
      <c r="B617" s="248" t="s">
        <v>1235</v>
      </c>
      <c r="C617" s="228" t="s">
        <v>743</v>
      </c>
      <c r="D617" s="248" t="s">
        <v>3323</v>
      </c>
      <c r="E617" s="248" t="s">
        <v>3324</v>
      </c>
      <c r="F617" s="229" t="s">
        <v>113</v>
      </c>
      <c r="G617" s="230" t="s">
        <v>38</v>
      </c>
      <c r="H617" s="230" t="s">
        <v>39</v>
      </c>
      <c r="I617" s="230" t="s">
        <v>3325</v>
      </c>
      <c r="J617" s="239">
        <v>2927.605</v>
      </c>
      <c r="K617" s="250">
        <v>2490</v>
      </c>
      <c r="L617" s="230" t="s">
        <v>3326</v>
      </c>
      <c r="M617" s="233" t="s">
        <v>115</v>
      </c>
      <c r="N617" s="234" t="s">
        <v>3327</v>
      </c>
      <c r="O617" s="228" t="s">
        <v>179</v>
      </c>
      <c r="P617" s="228" t="s">
        <v>1555</v>
      </c>
      <c r="Q617" s="228" t="s">
        <v>128</v>
      </c>
    </row>
    <row r="618" spans="1:17" ht="78.75" outlineLevel="1" x14ac:dyDescent="0.2">
      <c r="A618" s="262" t="s">
        <v>3470</v>
      </c>
      <c r="B618" s="248" t="s">
        <v>3329</v>
      </c>
      <c r="C618" s="228" t="s">
        <v>743</v>
      </c>
      <c r="D618" s="248" t="s">
        <v>3330</v>
      </c>
      <c r="E618" s="248" t="s">
        <v>3331</v>
      </c>
      <c r="F618" s="229" t="s">
        <v>113</v>
      </c>
      <c r="G618" s="230" t="s">
        <v>38</v>
      </c>
      <c r="H618" s="230" t="s">
        <v>39</v>
      </c>
      <c r="I618" s="230" t="s">
        <v>3332</v>
      </c>
      <c r="J618" s="239">
        <v>2927.6</v>
      </c>
      <c r="K618" s="250">
        <v>2490</v>
      </c>
      <c r="L618" s="230" t="s">
        <v>3333</v>
      </c>
      <c r="M618" s="233" t="s">
        <v>115</v>
      </c>
      <c r="N618" s="234" t="s">
        <v>3334</v>
      </c>
      <c r="O618" s="228" t="s">
        <v>179</v>
      </c>
      <c r="P618" s="228" t="s">
        <v>1555</v>
      </c>
      <c r="Q618" s="228" t="s">
        <v>128</v>
      </c>
    </row>
    <row r="619" spans="1:17" ht="78.75" outlineLevel="1" x14ac:dyDescent="0.2">
      <c r="A619" s="262" t="s">
        <v>3477</v>
      </c>
      <c r="B619" s="248" t="s">
        <v>3336</v>
      </c>
      <c r="C619" s="228" t="s">
        <v>743</v>
      </c>
      <c r="D619" s="248" t="s">
        <v>3337</v>
      </c>
      <c r="E619" s="248" t="s">
        <v>3338</v>
      </c>
      <c r="F619" s="229" t="s">
        <v>113</v>
      </c>
      <c r="G619" s="230" t="s">
        <v>38</v>
      </c>
      <c r="H619" s="230" t="s">
        <v>39</v>
      </c>
      <c r="I619" s="230" t="s">
        <v>3339</v>
      </c>
      <c r="J619" s="239">
        <v>3630.03</v>
      </c>
      <c r="K619" s="250">
        <v>3140</v>
      </c>
      <c r="L619" s="230" t="s">
        <v>3340</v>
      </c>
      <c r="M619" s="233" t="s">
        <v>115</v>
      </c>
      <c r="N619" s="234" t="s">
        <v>3341</v>
      </c>
      <c r="O619" s="228" t="s">
        <v>179</v>
      </c>
      <c r="P619" s="228" t="s">
        <v>1555</v>
      </c>
      <c r="Q619" s="228" t="s">
        <v>128</v>
      </c>
    </row>
    <row r="620" spans="1:17" ht="78.75" outlineLevel="1" x14ac:dyDescent="0.2">
      <c r="A620" s="262" t="s">
        <v>3484</v>
      </c>
      <c r="B620" s="248" t="s">
        <v>3343</v>
      </c>
      <c r="C620" s="228" t="s">
        <v>743</v>
      </c>
      <c r="D620" s="248" t="s">
        <v>3344</v>
      </c>
      <c r="E620" s="248" t="s">
        <v>3345</v>
      </c>
      <c r="F620" s="229" t="s">
        <v>113</v>
      </c>
      <c r="G620" s="230" t="s">
        <v>38</v>
      </c>
      <c r="H620" s="230" t="s">
        <v>39</v>
      </c>
      <c r="I620" s="230" t="s">
        <v>3346</v>
      </c>
      <c r="J620" s="239">
        <v>3561.2350000000001</v>
      </c>
      <c r="K620" s="250">
        <v>3190</v>
      </c>
      <c r="L620" s="230" t="s">
        <v>3347</v>
      </c>
      <c r="M620" s="233" t="s">
        <v>115</v>
      </c>
      <c r="N620" s="234" t="s">
        <v>3348</v>
      </c>
      <c r="O620" s="228" t="s">
        <v>179</v>
      </c>
      <c r="P620" s="228" t="s">
        <v>1555</v>
      </c>
      <c r="Q620" s="228" t="s">
        <v>128</v>
      </c>
    </row>
    <row r="621" spans="1:17" ht="78.75" outlineLevel="1" x14ac:dyDescent="0.2">
      <c r="A621" s="262" t="s">
        <v>3491</v>
      </c>
      <c r="B621" s="248" t="s">
        <v>3350</v>
      </c>
      <c r="C621" s="228" t="s">
        <v>743</v>
      </c>
      <c r="D621" s="248" t="s">
        <v>3351</v>
      </c>
      <c r="E621" s="248" t="s">
        <v>3352</v>
      </c>
      <c r="F621" s="229" t="s">
        <v>113</v>
      </c>
      <c r="G621" s="230" t="s">
        <v>38</v>
      </c>
      <c r="H621" s="230" t="s">
        <v>39</v>
      </c>
      <c r="I621" s="230" t="s">
        <v>3353</v>
      </c>
      <c r="J621" s="239">
        <v>2927.65</v>
      </c>
      <c r="K621" s="250">
        <v>2570</v>
      </c>
      <c r="L621" s="230" t="s">
        <v>3354</v>
      </c>
      <c r="M621" s="233" t="s">
        <v>115</v>
      </c>
      <c r="N621" s="234" t="s">
        <v>3355</v>
      </c>
      <c r="O621" s="228" t="s">
        <v>179</v>
      </c>
      <c r="P621" s="228" t="s">
        <v>1555</v>
      </c>
      <c r="Q621" s="228" t="s">
        <v>128</v>
      </c>
    </row>
    <row r="622" spans="1:17" ht="78.75" outlineLevel="1" x14ac:dyDescent="0.2">
      <c r="A622" s="262" t="s">
        <v>3498</v>
      </c>
      <c r="B622" s="248" t="s">
        <v>3357</v>
      </c>
      <c r="C622" s="228" t="s">
        <v>743</v>
      </c>
      <c r="D622" s="248" t="s">
        <v>3358</v>
      </c>
      <c r="E622" s="248" t="s">
        <v>3359</v>
      </c>
      <c r="F622" s="229" t="s">
        <v>113</v>
      </c>
      <c r="G622" s="230" t="s">
        <v>38</v>
      </c>
      <c r="H622" s="230" t="s">
        <v>39</v>
      </c>
      <c r="I622" s="230" t="s">
        <v>3360</v>
      </c>
      <c r="J622" s="239">
        <v>2927.605</v>
      </c>
      <c r="K622" s="250">
        <v>2570</v>
      </c>
      <c r="L622" s="230" t="s">
        <v>3361</v>
      </c>
      <c r="M622" s="233" t="s">
        <v>115</v>
      </c>
      <c r="N622" s="234" t="s">
        <v>3362</v>
      </c>
      <c r="O622" s="228" t="s">
        <v>179</v>
      </c>
      <c r="P622" s="228" t="s">
        <v>1555</v>
      </c>
      <c r="Q622" s="228" t="s">
        <v>128</v>
      </c>
    </row>
    <row r="623" spans="1:17" ht="78.75" outlineLevel="1" x14ac:dyDescent="0.2">
      <c r="A623" s="262" t="s">
        <v>3505</v>
      </c>
      <c r="B623" s="248" t="s">
        <v>3364</v>
      </c>
      <c r="C623" s="228" t="s">
        <v>743</v>
      </c>
      <c r="D623" s="248" t="s">
        <v>3365</v>
      </c>
      <c r="E623" s="248" t="s">
        <v>3366</v>
      </c>
      <c r="F623" s="229" t="s">
        <v>113</v>
      </c>
      <c r="G623" s="230" t="s">
        <v>38</v>
      </c>
      <c r="H623" s="230" t="s">
        <v>39</v>
      </c>
      <c r="I623" s="230" t="s">
        <v>3367</v>
      </c>
      <c r="J623" s="239">
        <v>3630.0369999999998</v>
      </c>
      <c r="K623" s="250">
        <v>3250</v>
      </c>
      <c r="L623" s="230" t="s">
        <v>3368</v>
      </c>
      <c r="M623" s="233" t="s">
        <v>115</v>
      </c>
      <c r="N623" s="234" t="s">
        <v>3369</v>
      </c>
      <c r="O623" s="228" t="s">
        <v>179</v>
      </c>
      <c r="P623" s="228" t="s">
        <v>1555</v>
      </c>
      <c r="Q623" s="228" t="s">
        <v>128</v>
      </c>
    </row>
    <row r="624" spans="1:17" ht="78.75" outlineLevel="1" x14ac:dyDescent="0.2">
      <c r="A624" s="262" t="s">
        <v>3511</v>
      </c>
      <c r="B624" s="248" t="s">
        <v>3370</v>
      </c>
      <c r="C624" s="228" t="s">
        <v>743</v>
      </c>
      <c r="D624" s="248" t="s">
        <v>3371</v>
      </c>
      <c r="E624" s="248" t="s">
        <v>3372</v>
      </c>
      <c r="F624" s="229" t="s">
        <v>113</v>
      </c>
      <c r="G624" s="230" t="s">
        <v>38</v>
      </c>
      <c r="H624" s="230" t="s">
        <v>39</v>
      </c>
      <c r="I624" s="230" t="s">
        <v>3373</v>
      </c>
      <c r="J624" s="239">
        <v>3561.23</v>
      </c>
      <c r="K624" s="250">
        <v>3190</v>
      </c>
      <c r="L624" s="230" t="s">
        <v>3374</v>
      </c>
      <c r="M624" s="233" t="s">
        <v>115</v>
      </c>
      <c r="N624" s="234" t="s">
        <v>3375</v>
      </c>
      <c r="O624" s="228" t="s">
        <v>179</v>
      </c>
      <c r="P624" s="228" t="s">
        <v>1555</v>
      </c>
      <c r="Q624" s="228" t="s">
        <v>128</v>
      </c>
    </row>
    <row r="625" spans="1:17" ht="78.75" outlineLevel="1" x14ac:dyDescent="0.2">
      <c r="A625" s="262" t="s">
        <v>3518</v>
      </c>
      <c r="B625" s="248" t="s">
        <v>3376</v>
      </c>
      <c r="C625" s="228" t="s">
        <v>743</v>
      </c>
      <c r="D625" s="248" t="s">
        <v>3377</v>
      </c>
      <c r="E625" s="248" t="s">
        <v>3378</v>
      </c>
      <c r="F625" s="229" t="s">
        <v>113</v>
      </c>
      <c r="G625" s="230" t="s">
        <v>38</v>
      </c>
      <c r="H625" s="230" t="s">
        <v>39</v>
      </c>
      <c r="I625" s="230" t="s">
        <v>3379</v>
      </c>
      <c r="J625" s="239">
        <v>2927.605</v>
      </c>
      <c r="K625" s="250">
        <v>2570</v>
      </c>
      <c r="L625" s="230" t="s">
        <v>3380</v>
      </c>
      <c r="M625" s="233" t="s">
        <v>115</v>
      </c>
      <c r="N625" s="234" t="s">
        <v>3381</v>
      </c>
      <c r="O625" s="228" t="s">
        <v>179</v>
      </c>
      <c r="P625" s="228" t="s">
        <v>1555</v>
      </c>
      <c r="Q625" s="228" t="s">
        <v>128</v>
      </c>
    </row>
    <row r="626" spans="1:17" ht="78.75" outlineLevel="1" x14ac:dyDescent="0.2">
      <c r="A626" s="262" t="s">
        <v>3525</v>
      </c>
      <c r="B626" s="248" t="s">
        <v>2731</v>
      </c>
      <c r="C626" s="228" t="s">
        <v>743</v>
      </c>
      <c r="D626" s="248" t="s">
        <v>3382</v>
      </c>
      <c r="E626" s="248" t="s">
        <v>3383</v>
      </c>
      <c r="F626" s="229" t="s">
        <v>113</v>
      </c>
      <c r="G626" s="230" t="s">
        <v>38</v>
      </c>
      <c r="H626" s="230" t="s">
        <v>39</v>
      </c>
      <c r="I626" s="230" t="s">
        <v>3384</v>
      </c>
      <c r="J626" s="239">
        <v>2927.605</v>
      </c>
      <c r="K626" s="250">
        <v>2570</v>
      </c>
      <c r="L626" s="230" t="s">
        <v>3385</v>
      </c>
      <c r="M626" s="233" t="s">
        <v>115</v>
      </c>
      <c r="N626" s="234" t="s">
        <v>3386</v>
      </c>
      <c r="O626" s="228" t="s">
        <v>179</v>
      </c>
      <c r="P626" s="228" t="s">
        <v>1555</v>
      </c>
      <c r="Q626" s="228" t="s">
        <v>128</v>
      </c>
    </row>
    <row r="627" spans="1:17" ht="78.75" outlineLevel="1" x14ac:dyDescent="0.2">
      <c r="A627" s="262" t="s">
        <v>3532</v>
      </c>
      <c r="B627" s="248" t="s">
        <v>3388</v>
      </c>
      <c r="C627" s="228" t="s">
        <v>743</v>
      </c>
      <c r="D627" s="248" t="s">
        <v>3389</v>
      </c>
      <c r="E627" s="248" t="s">
        <v>3390</v>
      </c>
      <c r="F627" s="229" t="s">
        <v>113</v>
      </c>
      <c r="G627" s="230" t="s">
        <v>38</v>
      </c>
      <c r="H627" s="230" t="s">
        <v>39</v>
      </c>
      <c r="I627" s="230" t="s">
        <v>3391</v>
      </c>
      <c r="J627" s="239">
        <v>3630.0369999999998</v>
      </c>
      <c r="K627" s="250">
        <v>3250</v>
      </c>
      <c r="L627" s="230" t="s">
        <v>3392</v>
      </c>
      <c r="M627" s="233" t="s">
        <v>115</v>
      </c>
      <c r="N627" s="234" t="s">
        <v>3393</v>
      </c>
      <c r="O627" s="228" t="s">
        <v>179</v>
      </c>
      <c r="P627" s="228" t="s">
        <v>1555</v>
      </c>
      <c r="Q627" s="228" t="s">
        <v>128</v>
      </c>
    </row>
    <row r="628" spans="1:17" ht="78.75" outlineLevel="1" x14ac:dyDescent="0.2">
      <c r="A628" s="262" t="s">
        <v>3539</v>
      </c>
      <c r="B628" s="248" t="s">
        <v>3395</v>
      </c>
      <c r="C628" s="228" t="s">
        <v>743</v>
      </c>
      <c r="D628" s="248" t="s">
        <v>3396</v>
      </c>
      <c r="E628" s="248" t="s">
        <v>3397</v>
      </c>
      <c r="F628" s="229" t="s">
        <v>113</v>
      </c>
      <c r="G628" s="230" t="s">
        <v>38</v>
      </c>
      <c r="H628" s="230" t="s">
        <v>39</v>
      </c>
      <c r="I628" s="230" t="s">
        <v>3398</v>
      </c>
      <c r="J628" s="239">
        <v>3561.23</v>
      </c>
      <c r="K628" s="250">
        <v>3190</v>
      </c>
      <c r="L628" s="230" t="s">
        <v>3399</v>
      </c>
      <c r="M628" s="233" t="s">
        <v>115</v>
      </c>
      <c r="N628" s="234" t="s">
        <v>3400</v>
      </c>
      <c r="O628" s="228" t="s">
        <v>179</v>
      </c>
      <c r="P628" s="228" t="s">
        <v>1555</v>
      </c>
      <c r="Q628" s="228" t="s">
        <v>128</v>
      </c>
    </row>
    <row r="629" spans="1:17" ht="78.75" outlineLevel="1" x14ac:dyDescent="0.2">
      <c r="A629" s="262" t="s">
        <v>3546</v>
      </c>
      <c r="B629" s="248" t="s">
        <v>3402</v>
      </c>
      <c r="C629" s="228" t="s">
        <v>743</v>
      </c>
      <c r="D629" s="248" t="s">
        <v>3403</v>
      </c>
      <c r="E629" s="248" t="s">
        <v>3404</v>
      </c>
      <c r="F629" s="229" t="s">
        <v>113</v>
      </c>
      <c r="G629" s="230" t="s">
        <v>38</v>
      </c>
      <c r="H629" s="230" t="s">
        <v>39</v>
      </c>
      <c r="I629" s="230" t="s">
        <v>3405</v>
      </c>
      <c r="J629" s="239">
        <v>2927.605</v>
      </c>
      <c r="K629" s="250">
        <v>2570</v>
      </c>
      <c r="L629" s="230" t="s">
        <v>3406</v>
      </c>
      <c r="M629" s="233" t="s">
        <v>115</v>
      </c>
      <c r="N629" s="234" t="s">
        <v>3407</v>
      </c>
      <c r="O629" s="228" t="s">
        <v>179</v>
      </c>
      <c r="P629" s="228" t="s">
        <v>1555</v>
      </c>
      <c r="Q629" s="228" t="s">
        <v>128</v>
      </c>
    </row>
    <row r="630" spans="1:17" ht="78.75" outlineLevel="1" x14ac:dyDescent="0.2">
      <c r="A630" s="262" t="s">
        <v>3553</v>
      </c>
      <c r="B630" s="248" t="s">
        <v>3409</v>
      </c>
      <c r="C630" s="228" t="s">
        <v>743</v>
      </c>
      <c r="D630" s="248" t="s">
        <v>3410</v>
      </c>
      <c r="E630" s="248" t="s">
        <v>3411</v>
      </c>
      <c r="F630" s="229" t="s">
        <v>113</v>
      </c>
      <c r="G630" s="230" t="s">
        <v>38</v>
      </c>
      <c r="H630" s="230" t="s">
        <v>39</v>
      </c>
      <c r="I630" s="230" t="s">
        <v>3412</v>
      </c>
      <c r="J630" s="239">
        <v>2927.605</v>
      </c>
      <c r="K630" s="250">
        <v>2570</v>
      </c>
      <c r="L630" s="230" t="s">
        <v>3413</v>
      </c>
      <c r="M630" s="233" t="s">
        <v>115</v>
      </c>
      <c r="N630" s="234" t="s">
        <v>3414</v>
      </c>
      <c r="O630" s="228" t="s">
        <v>179</v>
      </c>
      <c r="P630" s="228" t="s">
        <v>1555</v>
      </c>
      <c r="Q630" s="228" t="s">
        <v>128</v>
      </c>
    </row>
    <row r="631" spans="1:17" ht="78.75" outlineLevel="1" x14ac:dyDescent="0.2">
      <c r="A631" s="262" t="s">
        <v>3560</v>
      </c>
      <c r="B631" s="248" t="s">
        <v>3416</v>
      </c>
      <c r="C631" s="228" t="s">
        <v>743</v>
      </c>
      <c r="D631" s="248" t="s">
        <v>3417</v>
      </c>
      <c r="E631" s="248" t="s">
        <v>3418</v>
      </c>
      <c r="F631" s="229" t="s">
        <v>113</v>
      </c>
      <c r="G631" s="230" t="s">
        <v>38</v>
      </c>
      <c r="H631" s="230" t="s">
        <v>39</v>
      </c>
      <c r="I631" s="230" t="s">
        <v>3419</v>
      </c>
      <c r="J631" s="239">
        <v>3630.0369999999998</v>
      </c>
      <c r="K631" s="250">
        <v>3250</v>
      </c>
      <c r="L631" s="230" t="s">
        <v>3420</v>
      </c>
      <c r="M631" s="233" t="s">
        <v>115</v>
      </c>
      <c r="N631" s="228" t="s">
        <v>3421</v>
      </c>
      <c r="O631" s="228" t="s">
        <v>179</v>
      </c>
      <c r="P631" s="228" t="s">
        <v>1555</v>
      </c>
      <c r="Q631" s="228" t="s">
        <v>128</v>
      </c>
    </row>
    <row r="632" spans="1:17" ht="78.75" outlineLevel="1" x14ac:dyDescent="0.2">
      <c r="A632" s="262" t="s">
        <v>3567</v>
      </c>
      <c r="B632" s="248" t="s">
        <v>3423</v>
      </c>
      <c r="C632" s="228" t="s">
        <v>743</v>
      </c>
      <c r="D632" s="248" t="s">
        <v>3424</v>
      </c>
      <c r="E632" s="248" t="s">
        <v>3425</v>
      </c>
      <c r="F632" s="229" t="s">
        <v>113</v>
      </c>
      <c r="G632" s="230" t="s">
        <v>38</v>
      </c>
      <c r="H632" s="230" t="s">
        <v>39</v>
      </c>
      <c r="I632" s="230" t="s">
        <v>3426</v>
      </c>
      <c r="J632" s="239">
        <v>3561.23</v>
      </c>
      <c r="K632" s="250">
        <v>3190</v>
      </c>
      <c r="L632" s="230" t="s">
        <v>3427</v>
      </c>
      <c r="M632" s="233" t="s">
        <v>115</v>
      </c>
      <c r="N632" s="234" t="s">
        <v>3428</v>
      </c>
      <c r="O632" s="228" t="s">
        <v>179</v>
      </c>
      <c r="P632" s="228" t="s">
        <v>1555</v>
      </c>
      <c r="Q632" s="228" t="s">
        <v>128</v>
      </c>
    </row>
    <row r="633" spans="1:17" ht="78.75" outlineLevel="1" x14ac:dyDescent="0.2">
      <c r="A633" s="262" t="s">
        <v>3574</v>
      </c>
      <c r="B633" s="248" t="s">
        <v>3430</v>
      </c>
      <c r="C633" s="228" t="s">
        <v>743</v>
      </c>
      <c r="D633" s="248" t="s">
        <v>3431</v>
      </c>
      <c r="E633" s="248" t="s">
        <v>3432</v>
      </c>
      <c r="F633" s="229" t="s">
        <v>113</v>
      </c>
      <c r="G633" s="230" t="s">
        <v>38</v>
      </c>
      <c r="H633" s="230" t="s">
        <v>39</v>
      </c>
      <c r="I633" s="230" t="s">
        <v>3433</v>
      </c>
      <c r="J633" s="239">
        <v>2927.5</v>
      </c>
      <c r="K633" s="250">
        <v>2570</v>
      </c>
      <c r="L633" s="230" t="s">
        <v>3434</v>
      </c>
      <c r="M633" s="233" t="s">
        <v>115</v>
      </c>
      <c r="N633" s="234" t="s">
        <v>3435</v>
      </c>
      <c r="O633" s="228" t="s">
        <v>179</v>
      </c>
      <c r="P633" s="228" t="s">
        <v>1555</v>
      </c>
      <c r="Q633" s="228" t="s">
        <v>128</v>
      </c>
    </row>
    <row r="634" spans="1:17" ht="78.75" outlineLevel="1" x14ac:dyDescent="0.2">
      <c r="A634" s="262" t="s">
        <v>3581</v>
      </c>
      <c r="B634" s="248" t="s">
        <v>2758</v>
      </c>
      <c r="C634" s="228" t="s">
        <v>743</v>
      </c>
      <c r="D634" s="248" t="s">
        <v>3437</v>
      </c>
      <c r="E634" s="248" t="s">
        <v>3438</v>
      </c>
      <c r="F634" s="229" t="s">
        <v>113</v>
      </c>
      <c r="G634" s="230" t="s">
        <v>38</v>
      </c>
      <c r="H634" s="230" t="s">
        <v>39</v>
      </c>
      <c r="I634" s="230" t="s">
        <v>3439</v>
      </c>
      <c r="J634" s="239">
        <v>2927.6</v>
      </c>
      <c r="K634" s="250">
        <v>2570</v>
      </c>
      <c r="L634" s="230" t="s">
        <v>3440</v>
      </c>
      <c r="M634" s="233" t="s">
        <v>115</v>
      </c>
      <c r="N634" s="234" t="s">
        <v>3441</v>
      </c>
      <c r="O634" s="228" t="s">
        <v>179</v>
      </c>
      <c r="P634" s="228" t="s">
        <v>1555</v>
      </c>
      <c r="Q634" s="228" t="s">
        <v>128</v>
      </c>
    </row>
    <row r="635" spans="1:17" ht="78.75" outlineLevel="1" x14ac:dyDescent="0.2">
      <c r="A635" s="262" t="s">
        <v>3588</v>
      </c>
      <c r="B635" s="248" t="s">
        <v>3443</v>
      </c>
      <c r="C635" s="228" t="s">
        <v>743</v>
      </c>
      <c r="D635" s="248" t="s">
        <v>3444</v>
      </c>
      <c r="E635" s="248" t="s">
        <v>3445</v>
      </c>
      <c r="F635" s="229" t="s">
        <v>113</v>
      </c>
      <c r="G635" s="230" t="s">
        <v>38</v>
      </c>
      <c r="H635" s="230" t="s">
        <v>39</v>
      </c>
      <c r="I635" s="230" t="s">
        <v>3446</v>
      </c>
      <c r="J635" s="239">
        <v>3630.0369999999998</v>
      </c>
      <c r="K635" s="250">
        <v>3250</v>
      </c>
      <c r="L635" s="230" t="s">
        <v>3447</v>
      </c>
      <c r="M635" s="233" t="s">
        <v>115</v>
      </c>
      <c r="N635" s="234" t="s">
        <v>3448</v>
      </c>
      <c r="O635" s="228" t="s">
        <v>179</v>
      </c>
      <c r="P635" s="228" t="s">
        <v>1555</v>
      </c>
      <c r="Q635" s="228" t="s">
        <v>128</v>
      </c>
    </row>
    <row r="636" spans="1:17" ht="78.75" outlineLevel="1" x14ac:dyDescent="0.2">
      <c r="A636" s="262" t="s">
        <v>3595</v>
      </c>
      <c r="B636" s="248" t="s">
        <v>3450</v>
      </c>
      <c r="C636" s="228" t="s">
        <v>743</v>
      </c>
      <c r="D636" s="248" t="s">
        <v>3451</v>
      </c>
      <c r="E636" s="248" t="s">
        <v>3452</v>
      </c>
      <c r="F636" s="229" t="s">
        <v>113</v>
      </c>
      <c r="G636" s="230" t="s">
        <v>38</v>
      </c>
      <c r="H636" s="230" t="s">
        <v>39</v>
      </c>
      <c r="I636" s="230" t="s">
        <v>3453</v>
      </c>
      <c r="J636" s="239">
        <v>3561.23</v>
      </c>
      <c r="K636" s="250">
        <v>3080</v>
      </c>
      <c r="L636" s="230" t="s">
        <v>3454</v>
      </c>
      <c r="M636" s="233" t="s">
        <v>115</v>
      </c>
      <c r="N636" s="234" t="s">
        <v>3455</v>
      </c>
      <c r="O636" s="228" t="s">
        <v>179</v>
      </c>
      <c r="P636" s="228" t="s">
        <v>1555</v>
      </c>
      <c r="Q636" s="228" t="s">
        <v>128</v>
      </c>
    </row>
    <row r="637" spans="1:17" ht="78.75" outlineLevel="1" x14ac:dyDescent="0.2">
      <c r="A637" s="262" t="s">
        <v>3602</v>
      </c>
      <c r="B637" s="248" t="s">
        <v>3457</v>
      </c>
      <c r="C637" s="228" t="s">
        <v>743</v>
      </c>
      <c r="D637" s="248" t="s">
        <v>3458</v>
      </c>
      <c r="E637" s="248" t="s">
        <v>3459</v>
      </c>
      <c r="F637" s="229" t="s">
        <v>113</v>
      </c>
      <c r="G637" s="230" t="s">
        <v>38</v>
      </c>
      <c r="H637" s="230" t="s">
        <v>39</v>
      </c>
      <c r="I637" s="230" t="s">
        <v>3460</v>
      </c>
      <c r="J637" s="239">
        <v>2927.605</v>
      </c>
      <c r="K637" s="250">
        <v>2490</v>
      </c>
      <c r="L637" s="230" t="s">
        <v>3461</v>
      </c>
      <c r="M637" s="233" t="s">
        <v>115</v>
      </c>
      <c r="N637" s="234" t="s">
        <v>3462</v>
      </c>
      <c r="O637" s="228" t="s">
        <v>179</v>
      </c>
      <c r="P637" s="228" t="s">
        <v>1555</v>
      </c>
      <c r="Q637" s="228" t="s">
        <v>128</v>
      </c>
    </row>
    <row r="638" spans="1:17" ht="78.75" outlineLevel="1" x14ac:dyDescent="0.2">
      <c r="A638" s="262" t="s">
        <v>3609</v>
      </c>
      <c r="B638" s="248" t="s">
        <v>3464</v>
      </c>
      <c r="C638" s="228" t="s">
        <v>743</v>
      </c>
      <c r="D638" s="248" t="s">
        <v>3465</v>
      </c>
      <c r="E638" s="248" t="s">
        <v>3466</v>
      </c>
      <c r="F638" s="229" t="s">
        <v>113</v>
      </c>
      <c r="G638" s="230" t="s">
        <v>38</v>
      </c>
      <c r="H638" s="230" t="s">
        <v>39</v>
      </c>
      <c r="I638" s="230" t="s">
        <v>3467</v>
      </c>
      <c r="J638" s="239">
        <v>2927.605</v>
      </c>
      <c r="K638" s="250">
        <v>2490</v>
      </c>
      <c r="L638" s="230" t="s">
        <v>3468</v>
      </c>
      <c r="M638" s="233" t="s">
        <v>115</v>
      </c>
      <c r="N638" s="234" t="s">
        <v>3469</v>
      </c>
      <c r="O638" s="228" t="s">
        <v>179</v>
      </c>
      <c r="P638" s="228" t="s">
        <v>1555</v>
      </c>
      <c r="Q638" s="228" t="s">
        <v>128</v>
      </c>
    </row>
    <row r="639" spans="1:17" ht="78.75" outlineLevel="1" x14ac:dyDescent="0.2">
      <c r="A639" s="262" t="s">
        <v>2482</v>
      </c>
      <c r="B639" s="248" t="s">
        <v>3471</v>
      </c>
      <c r="C639" s="228" t="s">
        <v>743</v>
      </c>
      <c r="D639" s="248" t="s">
        <v>3472</v>
      </c>
      <c r="E639" s="248" t="s">
        <v>3473</v>
      </c>
      <c r="F639" s="229" t="s">
        <v>113</v>
      </c>
      <c r="G639" s="230" t="s">
        <v>38</v>
      </c>
      <c r="H639" s="230" t="s">
        <v>39</v>
      </c>
      <c r="I639" s="230" t="s">
        <v>3474</v>
      </c>
      <c r="J639" s="239">
        <v>3630.0369999999998</v>
      </c>
      <c r="K639" s="250">
        <v>3140</v>
      </c>
      <c r="L639" s="230" t="s">
        <v>3475</v>
      </c>
      <c r="M639" s="233" t="s">
        <v>115</v>
      </c>
      <c r="N639" s="234" t="s">
        <v>3476</v>
      </c>
      <c r="O639" s="228" t="s">
        <v>179</v>
      </c>
      <c r="P639" s="228" t="s">
        <v>1555</v>
      </c>
      <c r="Q639" s="228" t="s">
        <v>128</v>
      </c>
    </row>
    <row r="640" spans="1:17" ht="78.75" outlineLevel="1" x14ac:dyDescent="0.2">
      <c r="A640" s="262" t="s">
        <v>3616</v>
      </c>
      <c r="B640" s="248" t="s">
        <v>3478</v>
      </c>
      <c r="C640" s="228" t="s">
        <v>743</v>
      </c>
      <c r="D640" s="248" t="s">
        <v>3479</v>
      </c>
      <c r="E640" s="248" t="s">
        <v>3480</v>
      </c>
      <c r="F640" s="229" t="s">
        <v>113</v>
      </c>
      <c r="G640" s="230" t="s">
        <v>38</v>
      </c>
      <c r="H640" s="230" t="s">
        <v>39</v>
      </c>
      <c r="I640" s="230" t="s">
        <v>3481</v>
      </c>
      <c r="J640" s="239">
        <v>2799.9110000000001</v>
      </c>
      <c r="K640" s="250">
        <v>2380</v>
      </c>
      <c r="L640" s="230" t="s">
        <v>3482</v>
      </c>
      <c r="M640" s="233" t="s">
        <v>115</v>
      </c>
      <c r="N640" s="234" t="s">
        <v>3483</v>
      </c>
      <c r="O640" s="228" t="s">
        <v>179</v>
      </c>
      <c r="P640" s="228" t="s">
        <v>1555</v>
      </c>
      <c r="Q640" s="228" t="s">
        <v>128</v>
      </c>
    </row>
    <row r="641" spans="1:17" ht="78.75" outlineLevel="1" x14ac:dyDescent="0.2">
      <c r="A641" s="262" t="s">
        <v>3623</v>
      </c>
      <c r="B641" s="248" t="s">
        <v>3485</v>
      </c>
      <c r="C641" s="228" t="s">
        <v>743</v>
      </c>
      <c r="D641" s="248" t="s">
        <v>3486</v>
      </c>
      <c r="E641" s="248" t="s">
        <v>3487</v>
      </c>
      <c r="F641" s="229" t="s">
        <v>113</v>
      </c>
      <c r="G641" s="230" t="s">
        <v>38</v>
      </c>
      <c r="H641" s="230" t="s">
        <v>39</v>
      </c>
      <c r="I641" s="230" t="s">
        <v>3488</v>
      </c>
      <c r="J641" s="239">
        <v>2927.6</v>
      </c>
      <c r="K641" s="250">
        <v>2490</v>
      </c>
      <c r="L641" s="230" t="s">
        <v>3489</v>
      </c>
      <c r="M641" s="233" t="s">
        <v>115</v>
      </c>
      <c r="N641" s="234" t="s">
        <v>3490</v>
      </c>
      <c r="O641" s="228" t="s">
        <v>179</v>
      </c>
      <c r="P641" s="228" t="s">
        <v>1555</v>
      </c>
      <c r="Q641" s="228" t="s">
        <v>128</v>
      </c>
    </row>
    <row r="642" spans="1:17" ht="78.75" outlineLevel="1" x14ac:dyDescent="0.2">
      <c r="A642" s="262" t="s">
        <v>3629</v>
      </c>
      <c r="B642" s="248" t="s">
        <v>3492</v>
      </c>
      <c r="C642" s="228" t="s">
        <v>743</v>
      </c>
      <c r="D642" s="248" t="s">
        <v>3493</v>
      </c>
      <c r="E642" s="248" t="s">
        <v>3494</v>
      </c>
      <c r="F642" s="229" t="s">
        <v>113</v>
      </c>
      <c r="G642" s="230" t="s">
        <v>38</v>
      </c>
      <c r="H642" s="230" t="s">
        <v>39</v>
      </c>
      <c r="I642" s="230" t="s">
        <v>3495</v>
      </c>
      <c r="J642" s="239">
        <v>2927.605</v>
      </c>
      <c r="K642" s="250">
        <v>2490</v>
      </c>
      <c r="L642" s="230" t="s">
        <v>3496</v>
      </c>
      <c r="M642" s="233" t="s">
        <v>115</v>
      </c>
      <c r="N642" s="234" t="s">
        <v>3497</v>
      </c>
      <c r="O642" s="228" t="s">
        <v>179</v>
      </c>
      <c r="P642" s="228" t="s">
        <v>1555</v>
      </c>
      <c r="Q642" s="228" t="s">
        <v>128</v>
      </c>
    </row>
    <row r="643" spans="1:17" ht="78.75" outlineLevel="1" x14ac:dyDescent="0.2">
      <c r="A643" s="262" t="s">
        <v>3635</v>
      </c>
      <c r="B643" s="248" t="s">
        <v>3499</v>
      </c>
      <c r="C643" s="228" t="s">
        <v>743</v>
      </c>
      <c r="D643" s="248" t="s">
        <v>3500</v>
      </c>
      <c r="E643" s="248" t="s">
        <v>3501</v>
      </c>
      <c r="F643" s="229" t="s">
        <v>113</v>
      </c>
      <c r="G643" s="230" t="s">
        <v>38</v>
      </c>
      <c r="H643" s="230" t="s">
        <v>39</v>
      </c>
      <c r="I643" s="230" t="s">
        <v>3502</v>
      </c>
      <c r="J643" s="239">
        <v>3565.64</v>
      </c>
      <c r="K643" s="250">
        <v>3080</v>
      </c>
      <c r="L643" s="230" t="s">
        <v>3503</v>
      </c>
      <c r="M643" s="233" t="s">
        <v>115</v>
      </c>
      <c r="N643" s="234" t="s">
        <v>3504</v>
      </c>
      <c r="O643" s="228" t="s">
        <v>179</v>
      </c>
      <c r="P643" s="228" t="s">
        <v>1555</v>
      </c>
      <c r="Q643" s="228" t="s">
        <v>128</v>
      </c>
    </row>
    <row r="644" spans="1:17" ht="78.75" outlineLevel="1" x14ac:dyDescent="0.2">
      <c r="A644" s="262" t="s">
        <v>3641</v>
      </c>
      <c r="B644" s="248" t="s">
        <v>2780</v>
      </c>
      <c r="C644" s="228" t="s">
        <v>743</v>
      </c>
      <c r="D644" s="248" t="s">
        <v>3506</v>
      </c>
      <c r="E644" s="248" t="s">
        <v>3507</v>
      </c>
      <c r="F644" s="229" t="s">
        <v>113</v>
      </c>
      <c r="G644" s="230" t="s">
        <v>38</v>
      </c>
      <c r="H644" s="230" t="s">
        <v>39</v>
      </c>
      <c r="I644" s="230" t="s">
        <v>3508</v>
      </c>
      <c r="J644" s="239">
        <v>3624.5329999999999</v>
      </c>
      <c r="K644" s="250">
        <v>3240</v>
      </c>
      <c r="L644" s="230" t="s">
        <v>3509</v>
      </c>
      <c r="M644" s="233" t="s">
        <v>115</v>
      </c>
      <c r="N644" s="228" t="s">
        <v>3510</v>
      </c>
      <c r="O644" s="228" t="s">
        <v>179</v>
      </c>
      <c r="P644" s="228" t="s">
        <v>1555</v>
      </c>
      <c r="Q644" s="228" t="s">
        <v>128</v>
      </c>
    </row>
    <row r="645" spans="1:17" ht="78.75" outlineLevel="1" x14ac:dyDescent="0.2">
      <c r="A645" s="262" t="s">
        <v>3647</v>
      </c>
      <c r="B645" s="248" t="s">
        <v>3512</v>
      </c>
      <c r="C645" s="228" t="s">
        <v>743</v>
      </c>
      <c r="D645" s="248" t="s">
        <v>3513</v>
      </c>
      <c r="E645" s="248" t="s">
        <v>3514</v>
      </c>
      <c r="F645" s="229" t="s">
        <v>113</v>
      </c>
      <c r="G645" s="230" t="s">
        <v>38</v>
      </c>
      <c r="H645" s="230" t="s">
        <v>39</v>
      </c>
      <c r="I645" s="230" t="s">
        <v>3515</v>
      </c>
      <c r="J645" s="239">
        <v>2927.605</v>
      </c>
      <c r="K645" s="250">
        <v>2570</v>
      </c>
      <c r="L645" s="230" t="s">
        <v>3516</v>
      </c>
      <c r="M645" s="233" t="s">
        <v>115</v>
      </c>
      <c r="N645" s="234" t="s">
        <v>3517</v>
      </c>
      <c r="O645" s="228" t="s">
        <v>179</v>
      </c>
      <c r="P645" s="228" t="s">
        <v>1555</v>
      </c>
      <c r="Q645" s="228" t="s">
        <v>128</v>
      </c>
    </row>
    <row r="646" spans="1:17" ht="78.75" outlineLevel="1" x14ac:dyDescent="0.2">
      <c r="A646" s="262" t="s">
        <v>3653</v>
      </c>
      <c r="B646" s="248" t="s">
        <v>3519</v>
      </c>
      <c r="C646" s="228" t="s">
        <v>743</v>
      </c>
      <c r="D646" s="248" t="s">
        <v>3520</v>
      </c>
      <c r="E646" s="248" t="s">
        <v>3521</v>
      </c>
      <c r="F646" s="229" t="s">
        <v>113</v>
      </c>
      <c r="G646" s="230" t="s">
        <v>38</v>
      </c>
      <c r="H646" s="230" t="s">
        <v>39</v>
      </c>
      <c r="I646" s="230" t="s">
        <v>3522</v>
      </c>
      <c r="J646" s="239">
        <v>2927.605</v>
      </c>
      <c r="K646" s="250">
        <v>2570</v>
      </c>
      <c r="L646" s="230" t="s">
        <v>3523</v>
      </c>
      <c r="M646" s="233" t="s">
        <v>115</v>
      </c>
      <c r="N646" s="234" t="s">
        <v>3524</v>
      </c>
      <c r="O646" s="228" t="s">
        <v>179</v>
      </c>
      <c r="P646" s="228" t="s">
        <v>1555</v>
      </c>
      <c r="Q646" s="228" t="s">
        <v>128</v>
      </c>
    </row>
    <row r="647" spans="1:17" ht="78.75" outlineLevel="1" x14ac:dyDescent="0.2">
      <c r="A647" s="262" t="s">
        <v>3659</v>
      </c>
      <c r="B647" s="248" t="s">
        <v>3526</v>
      </c>
      <c r="C647" s="228" t="s">
        <v>743</v>
      </c>
      <c r="D647" s="248" t="s">
        <v>3527</v>
      </c>
      <c r="E647" s="248" t="s">
        <v>3528</v>
      </c>
      <c r="F647" s="229" t="s">
        <v>113</v>
      </c>
      <c r="G647" s="230" t="s">
        <v>38</v>
      </c>
      <c r="H647" s="230" t="s">
        <v>39</v>
      </c>
      <c r="I647" s="230" t="s">
        <v>3529</v>
      </c>
      <c r="J647" s="239">
        <v>3565.64</v>
      </c>
      <c r="K647" s="250">
        <v>3190</v>
      </c>
      <c r="L647" s="230" t="s">
        <v>3530</v>
      </c>
      <c r="M647" s="233" t="s">
        <v>115</v>
      </c>
      <c r="N647" s="234" t="s">
        <v>3531</v>
      </c>
      <c r="O647" s="228" t="s">
        <v>179</v>
      </c>
      <c r="P647" s="228" t="s">
        <v>1555</v>
      </c>
      <c r="Q647" s="228" t="s">
        <v>128</v>
      </c>
    </row>
    <row r="648" spans="1:17" ht="78.75" outlineLevel="1" x14ac:dyDescent="0.2">
      <c r="A648" s="262" t="s">
        <v>3665</v>
      </c>
      <c r="B648" s="248" t="s">
        <v>3533</v>
      </c>
      <c r="C648" s="228" t="s">
        <v>743</v>
      </c>
      <c r="D648" s="248" t="s">
        <v>3534</v>
      </c>
      <c r="E648" s="248" t="s">
        <v>3535</v>
      </c>
      <c r="F648" s="229" t="s">
        <v>113</v>
      </c>
      <c r="G648" s="230" t="s">
        <v>38</v>
      </c>
      <c r="H648" s="230" t="s">
        <v>39</v>
      </c>
      <c r="I648" s="230" t="s">
        <v>3536</v>
      </c>
      <c r="J648" s="239">
        <v>3624.5329999999999</v>
      </c>
      <c r="K648" s="250">
        <v>3240</v>
      </c>
      <c r="L648" s="230" t="s">
        <v>3537</v>
      </c>
      <c r="M648" s="233" t="s">
        <v>115</v>
      </c>
      <c r="N648" s="234" t="s">
        <v>3538</v>
      </c>
      <c r="O648" s="228" t="s">
        <v>179</v>
      </c>
      <c r="P648" s="228" t="s">
        <v>1555</v>
      </c>
      <c r="Q648" s="228" t="s">
        <v>128</v>
      </c>
    </row>
    <row r="649" spans="1:17" ht="78.75" outlineLevel="1" x14ac:dyDescent="0.2">
      <c r="A649" s="262" t="s">
        <v>3671</v>
      </c>
      <c r="B649" s="248" t="s">
        <v>3540</v>
      </c>
      <c r="C649" s="228" t="s">
        <v>743</v>
      </c>
      <c r="D649" s="248" t="s">
        <v>3541</v>
      </c>
      <c r="E649" s="248" t="s">
        <v>3542</v>
      </c>
      <c r="F649" s="229" t="s">
        <v>113</v>
      </c>
      <c r="G649" s="230" t="s">
        <v>38</v>
      </c>
      <c r="H649" s="230" t="s">
        <v>39</v>
      </c>
      <c r="I649" s="230" t="s">
        <v>3543</v>
      </c>
      <c r="J649" s="239">
        <v>2927.605</v>
      </c>
      <c r="K649" s="250">
        <v>2570</v>
      </c>
      <c r="L649" s="230" t="s">
        <v>3544</v>
      </c>
      <c r="M649" s="233" t="s">
        <v>115</v>
      </c>
      <c r="N649" s="234" t="s">
        <v>3545</v>
      </c>
      <c r="O649" s="228" t="s">
        <v>179</v>
      </c>
      <c r="P649" s="228" t="s">
        <v>1555</v>
      </c>
      <c r="Q649" s="228" t="s">
        <v>128</v>
      </c>
    </row>
    <row r="650" spans="1:17" ht="78.75" outlineLevel="1" x14ac:dyDescent="0.2">
      <c r="A650" s="262" t="s">
        <v>3677</v>
      </c>
      <c r="B650" s="248" t="s">
        <v>3547</v>
      </c>
      <c r="C650" s="228" t="s">
        <v>743</v>
      </c>
      <c r="D650" s="248" t="s">
        <v>3548</v>
      </c>
      <c r="E650" s="248" t="s">
        <v>3549</v>
      </c>
      <c r="F650" s="229" t="s">
        <v>113</v>
      </c>
      <c r="G650" s="230" t="s">
        <v>38</v>
      </c>
      <c r="H650" s="230" t="s">
        <v>39</v>
      </c>
      <c r="I650" s="230" t="s">
        <v>3550</v>
      </c>
      <c r="J650" s="239">
        <v>2927.605</v>
      </c>
      <c r="K650" s="250">
        <v>2570</v>
      </c>
      <c r="L650" s="230" t="s">
        <v>3551</v>
      </c>
      <c r="M650" s="233" t="s">
        <v>115</v>
      </c>
      <c r="N650" s="234" t="s">
        <v>3552</v>
      </c>
      <c r="O650" s="228" t="s">
        <v>179</v>
      </c>
      <c r="P650" s="228" t="s">
        <v>1555</v>
      </c>
      <c r="Q650" s="228" t="s">
        <v>128</v>
      </c>
    </row>
    <row r="651" spans="1:17" ht="78.75" outlineLevel="1" x14ac:dyDescent="0.2">
      <c r="A651" s="262" t="s">
        <v>3683</v>
      </c>
      <c r="B651" s="248" t="s">
        <v>3554</v>
      </c>
      <c r="C651" s="228" t="s">
        <v>743</v>
      </c>
      <c r="D651" s="248" t="s">
        <v>3555</v>
      </c>
      <c r="E651" s="248" t="s">
        <v>3556</v>
      </c>
      <c r="F651" s="229" t="s">
        <v>113</v>
      </c>
      <c r="G651" s="230" t="s">
        <v>38</v>
      </c>
      <c r="H651" s="230" t="s">
        <v>39</v>
      </c>
      <c r="I651" s="230" t="s">
        <v>3557</v>
      </c>
      <c r="J651" s="239">
        <v>3565.64</v>
      </c>
      <c r="K651" s="250">
        <v>3190</v>
      </c>
      <c r="L651" s="230" t="s">
        <v>3558</v>
      </c>
      <c r="M651" s="233" t="s">
        <v>115</v>
      </c>
      <c r="N651" s="234" t="s">
        <v>3559</v>
      </c>
      <c r="O651" s="228" t="s">
        <v>179</v>
      </c>
      <c r="P651" s="228" t="s">
        <v>1555</v>
      </c>
      <c r="Q651" s="228" t="s">
        <v>128</v>
      </c>
    </row>
    <row r="652" spans="1:17" ht="78.75" outlineLevel="1" x14ac:dyDescent="0.2">
      <c r="A652" s="262" t="s">
        <v>3689</v>
      </c>
      <c r="B652" s="248" t="s">
        <v>3561</v>
      </c>
      <c r="C652" s="228" t="s">
        <v>743</v>
      </c>
      <c r="D652" s="248" t="s">
        <v>3562</v>
      </c>
      <c r="E652" s="248" t="s">
        <v>3563</v>
      </c>
      <c r="F652" s="229" t="s">
        <v>113</v>
      </c>
      <c r="G652" s="230" t="s">
        <v>38</v>
      </c>
      <c r="H652" s="230" t="s">
        <v>39</v>
      </c>
      <c r="I652" s="230" t="s">
        <v>3564</v>
      </c>
      <c r="J652" s="239">
        <v>3624.5329999999999</v>
      </c>
      <c r="K652" s="250">
        <v>3240</v>
      </c>
      <c r="L652" s="230" t="s">
        <v>3565</v>
      </c>
      <c r="M652" s="233" t="s">
        <v>115</v>
      </c>
      <c r="N652" s="234" t="s">
        <v>3566</v>
      </c>
      <c r="O652" s="228" t="s">
        <v>179</v>
      </c>
      <c r="P652" s="228" t="s">
        <v>1555</v>
      </c>
      <c r="Q652" s="228" t="s">
        <v>128</v>
      </c>
    </row>
    <row r="653" spans="1:17" ht="78.75" outlineLevel="1" x14ac:dyDescent="0.2">
      <c r="A653" s="262" t="s">
        <v>3695</v>
      </c>
      <c r="B653" s="248" t="s">
        <v>3568</v>
      </c>
      <c r="C653" s="228" t="s">
        <v>743</v>
      </c>
      <c r="D653" s="248" t="s">
        <v>3569</v>
      </c>
      <c r="E653" s="248" t="s">
        <v>3570</v>
      </c>
      <c r="F653" s="229" t="s">
        <v>113</v>
      </c>
      <c r="G653" s="230" t="s">
        <v>38</v>
      </c>
      <c r="H653" s="230" t="s">
        <v>39</v>
      </c>
      <c r="I653" s="230" t="s">
        <v>3571</v>
      </c>
      <c r="J653" s="239">
        <v>2927.605</v>
      </c>
      <c r="K653" s="250">
        <v>2570</v>
      </c>
      <c r="L653" s="230" t="s">
        <v>3572</v>
      </c>
      <c r="M653" s="233" t="s">
        <v>115</v>
      </c>
      <c r="N653" s="234" t="s">
        <v>3573</v>
      </c>
      <c r="O653" s="228" t="s">
        <v>179</v>
      </c>
      <c r="P653" s="228" t="s">
        <v>1555</v>
      </c>
      <c r="Q653" s="228" t="s">
        <v>128</v>
      </c>
    </row>
    <row r="654" spans="1:17" ht="78.75" outlineLevel="1" x14ac:dyDescent="0.2">
      <c r="A654" s="262" t="s">
        <v>3701</v>
      </c>
      <c r="B654" s="248" t="s">
        <v>3575</v>
      </c>
      <c r="C654" s="228" t="s">
        <v>743</v>
      </c>
      <c r="D654" s="248" t="s">
        <v>3576</v>
      </c>
      <c r="E654" s="248" t="s">
        <v>3577</v>
      </c>
      <c r="F654" s="229" t="s">
        <v>113</v>
      </c>
      <c r="G654" s="230" t="s">
        <v>38</v>
      </c>
      <c r="H654" s="230" t="s">
        <v>39</v>
      </c>
      <c r="I654" s="230" t="s">
        <v>3578</v>
      </c>
      <c r="J654" s="239">
        <v>2927.605</v>
      </c>
      <c r="K654" s="250">
        <v>2570</v>
      </c>
      <c r="L654" s="230" t="s">
        <v>3579</v>
      </c>
      <c r="M654" s="233" t="s">
        <v>115</v>
      </c>
      <c r="N654" s="228" t="s">
        <v>3580</v>
      </c>
      <c r="O654" s="228" t="s">
        <v>179</v>
      </c>
      <c r="P654" s="228" t="s">
        <v>1555</v>
      </c>
      <c r="Q654" s="228" t="s">
        <v>128</v>
      </c>
    </row>
    <row r="655" spans="1:17" ht="78.75" outlineLevel="1" x14ac:dyDescent="0.2">
      <c r="A655" s="262" t="s">
        <v>3707</v>
      </c>
      <c r="B655" s="248" t="s">
        <v>3582</v>
      </c>
      <c r="C655" s="228" t="s">
        <v>743</v>
      </c>
      <c r="D655" s="248" t="s">
        <v>3583</v>
      </c>
      <c r="E655" s="248" t="s">
        <v>3584</v>
      </c>
      <c r="F655" s="229" t="s">
        <v>113</v>
      </c>
      <c r="G655" s="230" t="s">
        <v>38</v>
      </c>
      <c r="H655" s="230" t="s">
        <v>39</v>
      </c>
      <c r="I655" s="230" t="s">
        <v>3585</v>
      </c>
      <c r="J655" s="239">
        <v>3565.64</v>
      </c>
      <c r="K655" s="250">
        <v>3190</v>
      </c>
      <c r="L655" s="230" t="s">
        <v>3586</v>
      </c>
      <c r="M655" s="233" t="s">
        <v>115</v>
      </c>
      <c r="N655" s="234" t="s">
        <v>3587</v>
      </c>
      <c r="O655" s="228" t="s">
        <v>179</v>
      </c>
      <c r="P655" s="228" t="s">
        <v>1555</v>
      </c>
      <c r="Q655" s="228" t="s">
        <v>128</v>
      </c>
    </row>
    <row r="656" spans="1:17" ht="78.75" outlineLevel="1" x14ac:dyDescent="0.2">
      <c r="A656" s="262" t="s">
        <v>3713</v>
      </c>
      <c r="B656" s="248" t="s">
        <v>3589</v>
      </c>
      <c r="C656" s="228" t="s">
        <v>743</v>
      </c>
      <c r="D656" s="248" t="s">
        <v>3590</v>
      </c>
      <c r="E656" s="248" t="s">
        <v>3591</v>
      </c>
      <c r="F656" s="229" t="s">
        <v>113</v>
      </c>
      <c r="G656" s="230" t="s">
        <v>38</v>
      </c>
      <c r="H656" s="230" t="s">
        <v>39</v>
      </c>
      <c r="I656" s="230" t="s">
        <v>3592</v>
      </c>
      <c r="J656" s="239">
        <v>3624.5329999999999</v>
      </c>
      <c r="K656" s="250">
        <v>3240</v>
      </c>
      <c r="L656" s="230" t="s">
        <v>3593</v>
      </c>
      <c r="M656" s="233" t="s">
        <v>115</v>
      </c>
      <c r="N656" s="234" t="s">
        <v>3594</v>
      </c>
      <c r="O656" s="228" t="s">
        <v>179</v>
      </c>
      <c r="P656" s="228" t="s">
        <v>1555</v>
      </c>
      <c r="Q656" s="228" t="s">
        <v>128</v>
      </c>
    </row>
    <row r="657" spans="1:17" ht="78.75" outlineLevel="1" x14ac:dyDescent="0.2">
      <c r="A657" s="262" t="s">
        <v>3719</v>
      </c>
      <c r="B657" s="248" t="s">
        <v>3596</v>
      </c>
      <c r="C657" s="228" t="s">
        <v>743</v>
      </c>
      <c r="D657" s="248" t="s">
        <v>3597</v>
      </c>
      <c r="E657" s="248" t="s">
        <v>3598</v>
      </c>
      <c r="F657" s="229" t="s">
        <v>113</v>
      </c>
      <c r="G657" s="230" t="s">
        <v>38</v>
      </c>
      <c r="H657" s="230" t="s">
        <v>39</v>
      </c>
      <c r="I657" s="230" t="s">
        <v>3599</v>
      </c>
      <c r="J657" s="239">
        <v>2927.605</v>
      </c>
      <c r="K657" s="250">
        <v>2570</v>
      </c>
      <c r="L657" s="230" t="s">
        <v>3600</v>
      </c>
      <c r="M657" s="233" t="s">
        <v>115</v>
      </c>
      <c r="N657" s="234" t="s">
        <v>3601</v>
      </c>
      <c r="O657" s="228" t="s">
        <v>179</v>
      </c>
      <c r="P657" s="228" t="s">
        <v>1555</v>
      </c>
      <c r="Q657" s="228" t="s">
        <v>128</v>
      </c>
    </row>
    <row r="658" spans="1:17" ht="78.75" outlineLevel="1" x14ac:dyDescent="0.2">
      <c r="A658" s="262" t="s">
        <v>3725</v>
      </c>
      <c r="B658" s="248" t="s">
        <v>3603</v>
      </c>
      <c r="C658" s="228" t="s">
        <v>743</v>
      </c>
      <c r="D658" s="248" t="s">
        <v>3604</v>
      </c>
      <c r="E658" s="248" t="s">
        <v>3605</v>
      </c>
      <c r="F658" s="229" t="s">
        <v>113</v>
      </c>
      <c r="G658" s="230" t="s">
        <v>38</v>
      </c>
      <c r="H658" s="230" t="s">
        <v>39</v>
      </c>
      <c r="I658" s="230" t="s">
        <v>3606</v>
      </c>
      <c r="J658" s="239">
        <v>2927.605</v>
      </c>
      <c r="K658" s="250">
        <v>2570</v>
      </c>
      <c r="L658" s="230" t="s">
        <v>3607</v>
      </c>
      <c r="M658" s="233" t="s">
        <v>115</v>
      </c>
      <c r="N658" s="234" t="s">
        <v>3608</v>
      </c>
      <c r="O658" s="228" t="s">
        <v>179</v>
      </c>
      <c r="P658" s="228" t="s">
        <v>1555</v>
      </c>
      <c r="Q658" s="228" t="s">
        <v>128</v>
      </c>
    </row>
    <row r="659" spans="1:17" ht="78.75" outlineLevel="1" x14ac:dyDescent="0.2">
      <c r="A659" s="262" t="s">
        <v>3731</v>
      </c>
      <c r="B659" s="248" t="s">
        <v>3610</v>
      </c>
      <c r="C659" s="228" t="s">
        <v>743</v>
      </c>
      <c r="D659" s="248" t="s">
        <v>3611</v>
      </c>
      <c r="E659" s="248" t="s">
        <v>3612</v>
      </c>
      <c r="F659" s="229" t="s">
        <v>113</v>
      </c>
      <c r="G659" s="230" t="s">
        <v>38</v>
      </c>
      <c r="H659" s="230" t="s">
        <v>39</v>
      </c>
      <c r="I659" s="230" t="s">
        <v>3613</v>
      </c>
      <c r="J659" s="239">
        <v>3565.6410000000001</v>
      </c>
      <c r="K659" s="250">
        <v>3190</v>
      </c>
      <c r="L659" s="230" t="s">
        <v>3614</v>
      </c>
      <c r="M659" s="233" t="s">
        <v>115</v>
      </c>
      <c r="N659" s="234" t="s">
        <v>3615</v>
      </c>
      <c r="O659" s="228" t="s">
        <v>179</v>
      </c>
      <c r="P659" s="228" t="s">
        <v>1555</v>
      </c>
      <c r="Q659" s="228" t="s">
        <v>128</v>
      </c>
    </row>
    <row r="660" spans="1:17" ht="78.75" outlineLevel="1" x14ac:dyDescent="0.2">
      <c r="A660" s="262" t="s">
        <v>3737</v>
      </c>
      <c r="B660" s="248" t="s">
        <v>3617</v>
      </c>
      <c r="C660" s="228" t="s">
        <v>743</v>
      </c>
      <c r="D660" s="248" t="s">
        <v>3618</v>
      </c>
      <c r="E660" s="248" t="s">
        <v>3619</v>
      </c>
      <c r="F660" s="229" t="s">
        <v>113</v>
      </c>
      <c r="G660" s="230" t="s">
        <v>38</v>
      </c>
      <c r="H660" s="230" t="s">
        <v>39</v>
      </c>
      <c r="I660" s="230" t="s">
        <v>3620</v>
      </c>
      <c r="J660" s="239">
        <v>2927.605</v>
      </c>
      <c r="K660" s="250">
        <v>2490</v>
      </c>
      <c r="L660" s="230" t="s">
        <v>3621</v>
      </c>
      <c r="M660" s="233" t="s">
        <v>115</v>
      </c>
      <c r="N660" s="234" t="s">
        <v>3622</v>
      </c>
      <c r="O660" s="228" t="s">
        <v>179</v>
      </c>
      <c r="P660" s="228" t="s">
        <v>1555</v>
      </c>
      <c r="Q660" s="228" t="s">
        <v>128</v>
      </c>
    </row>
    <row r="661" spans="1:17" ht="78.75" outlineLevel="1" x14ac:dyDescent="0.2">
      <c r="A661" s="262" t="s">
        <v>3743</v>
      </c>
      <c r="B661" s="248" t="s">
        <v>1206</v>
      </c>
      <c r="C661" s="228" t="s">
        <v>743</v>
      </c>
      <c r="D661" s="248" t="s">
        <v>3624</v>
      </c>
      <c r="E661" s="248" t="s">
        <v>3625</v>
      </c>
      <c r="F661" s="229" t="s">
        <v>113</v>
      </c>
      <c r="G661" s="230" t="s">
        <v>38</v>
      </c>
      <c r="H661" s="230" t="s">
        <v>39</v>
      </c>
      <c r="I661" s="230" t="s">
        <v>3626</v>
      </c>
      <c r="J661" s="239">
        <v>2927.605</v>
      </c>
      <c r="K661" s="250">
        <v>2490</v>
      </c>
      <c r="L661" s="230" t="s">
        <v>3627</v>
      </c>
      <c r="M661" s="233" t="s">
        <v>115</v>
      </c>
      <c r="N661" s="234" t="s">
        <v>3628</v>
      </c>
      <c r="O661" s="228" t="s">
        <v>179</v>
      </c>
      <c r="P661" s="228" t="s">
        <v>1555</v>
      </c>
      <c r="Q661" s="228" t="s">
        <v>128</v>
      </c>
    </row>
    <row r="662" spans="1:17" ht="78.75" outlineLevel="1" x14ac:dyDescent="0.2">
      <c r="A662" s="262" t="s">
        <v>3749</v>
      </c>
      <c r="B662" s="248" t="s">
        <v>1207</v>
      </c>
      <c r="C662" s="228" t="s">
        <v>743</v>
      </c>
      <c r="D662" s="248" t="s">
        <v>3630</v>
      </c>
      <c r="E662" s="248" t="s">
        <v>3631</v>
      </c>
      <c r="F662" s="229" t="s">
        <v>113</v>
      </c>
      <c r="G662" s="230" t="s">
        <v>38</v>
      </c>
      <c r="H662" s="230" t="s">
        <v>39</v>
      </c>
      <c r="I662" s="230" t="s">
        <v>3632</v>
      </c>
      <c r="J662" s="239">
        <v>3565.61</v>
      </c>
      <c r="K662" s="250">
        <v>3080</v>
      </c>
      <c r="L662" s="230" t="s">
        <v>3633</v>
      </c>
      <c r="M662" s="233" t="s">
        <v>115</v>
      </c>
      <c r="N662" s="234" t="s">
        <v>3634</v>
      </c>
      <c r="O662" s="228" t="s">
        <v>179</v>
      </c>
      <c r="P662" s="228" t="s">
        <v>1555</v>
      </c>
      <c r="Q662" s="228" t="s">
        <v>128</v>
      </c>
    </row>
    <row r="663" spans="1:17" ht="78.75" outlineLevel="1" x14ac:dyDescent="0.2">
      <c r="A663" s="262" t="s">
        <v>3755</v>
      </c>
      <c r="B663" s="228" t="s">
        <v>1235</v>
      </c>
      <c r="C663" s="228" t="s">
        <v>743</v>
      </c>
      <c r="D663" s="248" t="s">
        <v>3636</v>
      </c>
      <c r="E663" s="248" t="s">
        <v>3637</v>
      </c>
      <c r="F663" s="229" t="s">
        <v>113</v>
      </c>
      <c r="G663" s="230" t="s">
        <v>38</v>
      </c>
      <c r="H663" s="230" t="s">
        <v>39</v>
      </c>
      <c r="I663" s="230" t="s">
        <v>3638</v>
      </c>
      <c r="J663" s="239">
        <v>3059.47</v>
      </c>
      <c r="K663" s="250">
        <v>2470</v>
      </c>
      <c r="L663" s="230" t="s">
        <v>3639</v>
      </c>
      <c r="M663" s="233" t="s">
        <v>115</v>
      </c>
      <c r="N663" s="236" t="s">
        <v>3640</v>
      </c>
      <c r="O663" s="228" t="s">
        <v>179</v>
      </c>
      <c r="P663" s="228" t="s">
        <v>1555</v>
      </c>
      <c r="Q663" s="228" t="s">
        <v>128</v>
      </c>
    </row>
    <row r="664" spans="1:17" ht="78.75" outlineLevel="1" x14ac:dyDescent="0.2">
      <c r="A664" s="262" t="s">
        <v>3761</v>
      </c>
      <c r="B664" s="228" t="s">
        <v>1170</v>
      </c>
      <c r="C664" s="228" t="s">
        <v>743</v>
      </c>
      <c r="D664" s="246" t="s">
        <v>3642</v>
      </c>
      <c r="E664" s="247" t="s">
        <v>3643</v>
      </c>
      <c r="F664" s="229" t="s">
        <v>113</v>
      </c>
      <c r="G664" s="230" t="s">
        <v>38</v>
      </c>
      <c r="H664" s="230" t="s">
        <v>39</v>
      </c>
      <c r="I664" s="230" t="s">
        <v>3644</v>
      </c>
      <c r="J664" s="239">
        <v>3083.9059999999999</v>
      </c>
      <c r="K664" s="250">
        <v>2490</v>
      </c>
      <c r="L664" s="230" t="s">
        <v>3645</v>
      </c>
      <c r="M664" s="233" t="s">
        <v>115</v>
      </c>
      <c r="N664" s="236" t="s">
        <v>3646</v>
      </c>
      <c r="O664" s="228" t="s">
        <v>179</v>
      </c>
      <c r="P664" s="228" t="s">
        <v>1555</v>
      </c>
      <c r="Q664" s="228" t="s">
        <v>128</v>
      </c>
    </row>
    <row r="665" spans="1:17" ht="78.75" outlineLevel="1" x14ac:dyDescent="0.2">
      <c r="A665" s="262" t="s">
        <v>3767</v>
      </c>
      <c r="B665" s="228" t="s">
        <v>1171</v>
      </c>
      <c r="C665" s="228" t="s">
        <v>743</v>
      </c>
      <c r="D665" s="246" t="s">
        <v>3648</v>
      </c>
      <c r="E665" s="247" t="s">
        <v>3649</v>
      </c>
      <c r="F665" s="229" t="s">
        <v>113</v>
      </c>
      <c r="G665" s="230" t="s">
        <v>38</v>
      </c>
      <c r="H665" s="230" t="s">
        <v>39</v>
      </c>
      <c r="I665" s="230" t="s">
        <v>3650</v>
      </c>
      <c r="J665" s="239">
        <v>3767.86</v>
      </c>
      <c r="K665" s="250">
        <v>3050</v>
      </c>
      <c r="L665" s="230" t="s">
        <v>3651</v>
      </c>
      <c r="M665" s="233" t="s">
        <v>115</v>
      </c>
      <c r="N665" s="236" t="s">
        <v>3652</v>
      </c>
      <c r="O665" s="228" t="s">
        <v>179</v>
      </c>
      <c r="P665" s="228" t="s">
        <v>1555</v>
      </c>
      <c r="Q665" s="228" t="s">
        <v>128</v>
      </c>
    </row>
    <row r="666" spans="1:17" ht="78.75" outlineLevel="1" x14ac:dyDescent="0.2">
      <c r="A666" s="262" t="s">
        <v>3773</v>
      </c>
      <c r="B666" s="228" t="s">
        <v>1172</v>
      </c>
      <c r="C666" s="228" t="s">
        <v>743</v>
      </c>
      <c r="D666" s="246" t="s">
        <v>3654</v>
      </c>
      <c r="E666" s="247" t="s">
        <v>3655</v>
      </c>
      <c r="F666" s="229" t="s">
        <v>113</v>
      </c>
      <c r="G666" s="230" t="s">
        <v>38</v>
      </c>
      <c r="H666" s="230" t="s">
        <v>39</v>
      </c>
      <c r="I666" s="230" t="s">
        <v>3656</v>
      </c>
      <c r="J666" s="239">
        <v>3780.0749999999998</v>
      </c>
      <c r="K666" s="250" t="s">
        <v>117</v>
      </c>
      <c r="L666" s="230" t="s">
        <v>3657</v>
      </c>
      <c r="M666" s="233" t="s">
        <v>115</v>
      </c>
      <c r="N666" s="236" t="s">
        <v>3658</v>
      </c>
      <c r="O666" s="228" t="s">
        <v>179</v>
      </c>
      <c r="P666" s="228" t="s">
        <v>1555</v>
      </c>
      <c r="Q666" s="228" t="s">
        <v>128</v>
      </c>
    </row>
    <row r="667" spans="1:17" ht="78.75" outlineLevel="1" x14ac:dyDescent="0.2">
      <c r="A667" s="262" t="s">
        <v>3779</v>
      </c>
      <c r="B667" s="228" t="s">
        <v>1173</v>
      </c>
      <c r="C667" s="228" t="s">
        <v>743</v>
      </c>
      <c r="D667" s="246" t="s">
        <v>3660</v>
      </c>
      <c r="E667" s="247" t="s">
        <v>3661</v>
      </c>
      <c r="F667" s="229" t="s">
        <v>113</v>
      </c>
      <c r="G667" s="230" t="s">
        <v>38</v>
      </c>
      <c r="H667" s="230" t="s">
        <v>39</v>
      </c>
      <c r="I667" s="230" t="s">
        <v>3662</v>
      </c>
      <c r="J667" s="239">
        <v>3083.9059999999999</v>
      </c>
      <c r="K667" s="250" t="s">
        <v>117</v>
      </c>
      <c r="L667" s="230" t="s">
        <v>3663</v>
      </c>
      <c r="M667" s="233" t="s">
        <v>115</v>
      </c>
      <c r="N667" s="236" t="s">
        <v>3664</v>
      </c>
      <c r="O667" s="228" t="s">
        <v>179</v>
      </c>
      <c r="P667" s="228" t="s">
        <v>1555</v>
      </c>
      <c r="Q667" s="228" t="s">
        <v>128</v>
      </c>
    </row>
    <row r="668" spans="1:17" ht="78.75" outlineLevel="1" x14ac:dyDescent="0.2">
      <c r="A668" s="262" t="s">
        <v>3785</v>
      </c>
      <c r="B668" s="228" t="s">
        <v>1174</v>
      </c>
      <c r="C668" s="228" t="s">
        <v>743</v>
      </c>
      <c r="D668" s="246" t="s">
        <v>3666</v>
      </c>
      <c r="E668" s="247" t="s">
        <v>3667</v>
      </c>
      <c r="F668" s="229" t="s">
        <v>113</v>
      </c>
      <c r="G668" s="230" t="s">
        <v>38</v>
      </c>
      <c r="H668" s="230" t="s">
        <v>39</v>
      </c>
      <c r="I668" s="230" t="s">
        <v>3668</v>
      </c>
      <c r="J668" s="239">
        <v>3065.58</v>
      </c>
      <c r="K668" s="250" t="s">
        <v>117</v>
      </c>
      <c r="L668" s="230" t="s">
        <v>3669</v>
      </c>
      <c r="M668" s="233" t="s">
        <v>115</v>
      </c>
      <c r="N668" s="236" t="s">
        <v>3670</v>
      </c>
      <c r="O668" s="228" t="s">
        <v>179</v>
      </c>
      <c r="P668" s="228" t="s">
        <v>1555</v>
      </c>
      <c r="Q668" s="228" t="s">
        <v>128</v>
      </c>
    </row>
    <row r="669" spans="1:17" ht="78.75" outlineLevel="1" x14ac:dyDescent="0.2">
      <c r="A669" s="262" t="s">
        <v>3791</v>
      </c>
      <c r="B669" s="228" t="s">
        <v>1175</v>
      </c>
      <c r="C669" s="228" t="s">
        <v>743</v>
      </c>
      <c r="D669" s="246" t="s">
        <v>3672</v>
      </c>
      <c r="E669" s="247" t="s">
        <v>3673</v>
      </c>
      <c r="F669" s="229" t="s">
        <v>113</v>
      </c>
      <c r="G669" s="230" t="s">
        <v>38</v>
      </c>
      <c r="H669" s="230" t="s">
        <v>39</v>
      </c>
      <c r="I669" s="230" t="s">
        <v>3674</v>
      </c>
      <c r="J669" s="239">
        <v>3731.221</v>
      </c>
      <c r="K669" s="250" t="s">
        <v>117</v>
      </c>
      <c r="L669" s="230" t="s">
        <v>3675</v>
      </c>
      <c r="M669" s="233" t="s">
        <v>115</v>
      </c>
      <c r="N669" s="236" t="s">
        <v>3676</v>
      </c>
      <c r="O669" s="228" t="s">
        <v>179</v>
      </c>
      <c r="P669" s="228" t="s">
        <v>1555</v>
      </c>
      <c r="Q669" s="228" t="s">
        <v>128</v>
      </c>
    </row>
    <row r="670" spans="1:17" ht="78.75" outlineLevel="1" x14ac:dyDescent="0.2">
      <c r="A670" s="262" t="s">
        <v>3797</v>
      </c>
      <c r="B670" s="228" t="s">
        <v>1176</v>
      </c>
      <c r="C670" s="228" t="s">
        <v>743</v>
      </c>
      <c r="D670" s="246" t="s">
        <v>3678</v>
      </c>
      <c r="E670" s="247" t="s">
        <v>3679</v>
      </c>
      <c r="F670" s="229" t="s">
        <v>113</v>
      </c>
      <c r="G670" s="230" t="s">
        <v>38</v>
      </c>
      <c r="H670" s="230" t="s">
        <v>39</v>
      </c>
      <c r="I670" s="230" t="s">
        <v>3680</v>
      </c>
      <c r="J670" s="239">
        <v>3798.39</v>
      </c>
      <c r="K670" s="250" t="s">
        <v>117</v>
      </c>
      <c r="L670" s="230" t="s">
        <v>3681</v>
      </c>
      <c r="M670" s="233" t="s">
        <v>115</v>
      </c>
      <c r="N670" s="236" t="s">
        <v>3682</v>
      </c>
      <c r="O670" s="228" t="s">
        <v>179</v>
      </c>
      <c r="P670" s="228" t="s">
        <v>1555</v>
      </c>
      <c r="Q670" s="228" t="s">
        <v>128</v>
      </c>
    </row>
    <row r="671" spans="1:17" ht="78.75" outlineLevel="1" x14ac:dyDescent="0.2">
      <c r="A671" s="262" t="s">
        <v>3803</v>
      </c>
      <c r="B671" s="228" t="s">
        <v>1177</v>
      </c>
      <c r="C671" s="228" t="s">
        <v>743</v>
      </c>
      <c r="D671" s="246" t="s">
        <v>3684</v>
      </c>
      <c r="E671" s="247" t="s">
        <v>3685</v>
      </c>
      <c r="F671" s="229" t="s">
        <v>113</v>
      </c>
      <c r="G671" s="230" t="s">
        <v>38</v>
      </c>
      <c r="H671" s="230" t="s">
        <v>39</v>
      </c>
      <c r="I671" s="230" t="s">
        <v>3686</v>
      </c>
      <c r="J671" s="239">
        <v>3059.47</v>
      </c>
      <c r="K671" s="250">
        <v>2560</v>
      </c>
      <c r="L671" s="230" t="s">
        <v>3687</v>
      </c>
      <c r="M671" s="233" t="s">
        <v>115</v>
      </c>
      <c r="N671" s="236" t="s">
        <v>3688</v>
      </c>
      <c r="O671" s="228" t="s">
        <v>179</v>
      </c>
      <c r="P671" s="228" t="s">
        <v>1555</v>
      </c>
      <c r="Q671" s="228" t="s">
        <v>128</v>
      </c>
    </row>
    <row r="672" spans="1:17" ht="78.75" outlineLevel="1" x14ac:dyDescent="0.2">
      <c r="A672" s="262" t="s">
        <v>3809</v>
      </c>
      <c r="B672" s="228" t="s">
        <v>1178</v>
      </c>
      <c r="C672" s="228" t="s">
        <v>743</v>
      </c>
      <c r="D672" s="246" t="s">
        <v>3690</v>
      </c>
      <c r="E672" s="247" t="s">
        <v>3691</v>
      </c>
      <c r="F672" s="229" t="s">
        <v>113</v>
      </c>
      <c r="G672" s="230" t="s">
        <v>38</v>
      </c>
      <c r="H672" s="230" t="s">
        <v>39</v>
      </c>
      <c r="I672" s="230" t="s">
        <v>3692</v>
      </c>
      <c r="J672" s="239">
        <v>3053.37</v>
      </c>
      <c r="K672" s="250">
        <v>2550</v>
      </c>
      <c r="L672" s="230" t="s">
        <v>3693</v>
      </c>
      <c r="M672" s="233" t="s">
        <v>115</v>
      </c>
      <c r="N672" s="236" t="s">
        <v>3694</v>
      </c>
      <c r="O672" s="228" t="s">
        <v>179</v>
      </c>
      <c r="P672" s="228" t="s">
        <v>1555</v>
      </c>
      <c r="Q672" s="228" t="s">
        <v>128</v>
      </c>
    </row>
    <row r="673" spans="1:17" ht="78.75" outlineLevel="1" x14ac:dyDescent="0.2">
      <c r="A673" s="262" t="s">
        <v>3815</v>
      </c>
      <c r="B673" s="228" t="s">
        <v>2314</v>
      </c>
      <c r="C673" s="228" t="s">
        <v>743</v>
      </c>
      <c r="D673" s="246" t="s">
        <v>3696</v>
      </c>
      <c r="E673" s="247" t="s">
        <v>3697</v>
      </c>
      <c r="F673" s="229" t="s">
        <v>113</v>
      </c>
      <c r="G673" s="230" t="s">
        <v>38</v>
      </c>
      <c r="H673" s="230" t="s">
        <v>39</v>
      </c>
      <c r="I673" s="230" t="s">
        <v>3698</v>
      </c>
      <c r="J673" s="239">
        <v>3755.64</v>
      </c>
      <c r="K673" s="250">
        <v>3150</v>
      </c>
      <c r="L673" s="230" t="s">
        <v>3699</v>
      </c>
      <c r="M673" s="233" t="s">
        <v>115</v>
      </c>
      <c r="N673" s="236" t="s">
        <v>3700</v>
      </c>
      <c r="O673" s="228" t="s">
        <v>179</v>
      </c>
      <c r="P673" s="228" t="s">
        <v>1555</v>
      </c>
      <c r="Q673" s="228" t="s">
        <v>128</v>
      </c>
    </row>
    <row r="674" spans="1:17" ht="78.75" outlineLevel="1" x14ac:dyDescent="0.2">
      <c r="A674" s="262" t="s">
        <v>3821</v>
      </c>
      <c r="B674" s="228" t="s">
        <v>1179</v>
      </c>
      <c r="C674" s="228" t="s">
        <v>743</v>
      </c>
      <c r="D674" s="246" t="s">
        <v>3702</v>
      </c>
      <c r="E674" s="247" t="s">
        <v>3703</v>
      </c>
      <c r="F674" s="229" t="s">
        <v>113</v>
      </c>
      <c r="G674" s="230" t="s">
        <v>38</v>
      </c>
      <c r="H674" s="230" t="s">
        <v>39</v>
      </c>
      <c r="I674" s="230" t="s">
        <v>3704</v>
      </c>
      <c r="J674" s="239">
        <v>3761.75</v>
      </c>
      <c r="K674" s="250">
        <v>3160</v>
      </c>
      <c r="L674" s="230" t="s">
        <v>3705</v>
      </c>
      <c r="M674" s="233" t="s">
        <v>115</v>
      </c>
      <c r="N674" s="236" t="s">
        <v>3706</v>
      </c>
      <c r="O674" s="228" t="s">
        <v>179</v>
      </c>
      <c r="P674" s="228" t="s">
        <v>1555</v>
      </c>
      <c r="Q674" s="228" t="s">
        <v>128</v>
      </c>
    </row>
    <row r="675" spans="1:17" ht="78.75" outlineLevel="1" x14ac:dyDescent="0.2">
      <c r="A675" s="262" t="s">
        <v>3827</v>
      </c>
      <c r="B675" s="228" t="s">
        <v>1180</v>
      </c>
      <c r="C675" s="228" t="s">
        <v>743</v>
      </c>
      <c r="D675" s="246" t="s">
        <v>3708</v>
      </c>
      <c r="E675" s="247" t="s">
        <v>3709</v>
      </c>
      <c r="F675" s="229" t="s">
        <v>113</v>
      </c>
      <c r="G675" s="230" t="s">
        <v>38</v>
      </c>
      <c r="H675" s="230" t="s">
        <v>39</v>
      </c>
      <c r="I675" s="230" t="s">
        <v>3710</v>
      </c>
      <c r="J675" s="239">
        <v>3071.69</v>
      </c>
      <c r="K675" s="250">
        <v>2570</v>
      </c>
      <c r="L675" s="230" t="s">
        <v>3711</v>
      </c>
      <c r="M675" s="233" t="s">
        <v>115</v>
      </c>
      <c r="N675" s="236" t="s">
        <v>3712</v>
      </c>
      <c r="O675" s="228" t="s">
        <v>179</v>
      </c>
      <c r="P675" s="228" t="s">
        <v>1555</v>
      </c>
      <c r="Q675" s="228" t="s">
        <v>128</v>
      </c>
    </row>
    <row r="676" spans="1:17" ht="78.75" outlineLevel="1" x14ac:dyDescent="0.2">
      <c r="A676" s="262" t="s">
        <v>3833</v>
      </c>
      <c r="B676" s="228" t="s">
        <v>1181</v>
      </c>
      <c r="C676" s="228" t="s">
        <v>743</v>
      </c>
      <c r="D676" s="246" t="s">
        <v>3714</v>
      </c>
      <c r="E676" s="247" t="s">
        <v>3715</v>
      </c>
      <c r="F676" s="229" t="s">
        <v>113</v>
      </c>
      <c r="G676" s="230" t="s">
        <v>38</v>
      </c>
      <c r="H676" s="230" t="s">
        <v>39</v>
      </c>
      <c r="I676" s="230" t="s">
        <v>3716</v>
      </c>
      <c r="J676" s="239">
        <v>3065.58</v>
      </c>
      <c r="K676" s="250">
        <v>2560</v>
      </c>
      <c r="L676" s="230" t="s">
        <v>3717</v>
      </c>
      <c r="M676" s="233" t="s">
        <v>115</v>
      </c>
      <c r="N676" s="236" t="s">
        <v>3718</v>
      </c>
      <c r="O676" s="228" t="s">
        <v>179</v>
      </c>
      <c r="P676" s="228" t="s">
        <v>1555</v>
      </c>
      <c r="Q676" s="228" t="s">
        <v>128</v>
      </c>
    </row>
    <row r="677" spans="1:17" ht="78.75" outlineLevel="1" x14ac:dyDescent="0.2">
      <c r="A677" s="262" t="s">
        <v>3839</v>
      </c>
      <c r="B677" s="228" t="s">
        <v>1182</v>
      </c>
      <c r="C677" s="228" t="s">
        <v>743</v>
      </c>
      <c r="D677" s="246" t="s">
        <v>3720</v>
      </c>
      <c r="E677" s="247" t="s">
        <v>3721</v>
      </c>
      <c r="F677" s="229" t="s">
        <v>113</v>
      </c>
      <c r="G677" s="230" t="s">
        <v>38</v>
      </c>
      <c r="H677" s="230" t="s">
        <v>39</v>
      </c>
      <c r="I677" s="230" t="s">
        <v>3722</v>
      </c>
      <c r="J677" s="239">
        <v>3767.86</v>
      </c>
      <c r="K677" s="250">
        <v>3160</v>
      </c>
      <c r="L677" s="230" t="s">
        <v>3723</v>
      </c>
      <c r="M677" s="233" t="s">
        <v>115</v>
      </c>
      <c r="N677" s="236" t="s">
        <v>3724</v>
      </c>
      <c r="O677" s="228" t="s">
        <v>179</v>
      </c>
      <c r="P677" s="228" t="s">
        <v>1555</v>
      </c>
      <c r="Q677" s="228" t="s">
        <v>128</v>
      </c>
    </row>
    <row r="678" spans="1:17" ht="78.75" outlineLevel="1" x14ac:dyDescent="0.2">
      <c r="A678" s="262" t="s">
        <v>3845</v>
      </c>
      <c r="B678" s="228" t="s">
        <v>1183</v>
      </c>
      <c r="C678" s="228" t="s">
        <v>743</v>
      </c>
      <c r="D678" s="246" t="s">
        <v>3726</v>
      </c>
      <c r="E678" s="247" t="s">
        <v>3727</v>
      </c>
      <c r="F678" s="229" t="s">
        <v>113</v>
      </c>
      <c r="G678" s="230" t="s">
        <v>38</v>
      </c>
      <c r="H678" s="230" t="s">
        <v>39</v>
      </c>
      <c r="I678" s="230" t="s">
        <v>3728</v>
      </c>
      <c r="J678" s="239">
        <v>3773.96</v>
      </c>
      <c r="K678" s="250">
        <v>3170</v>
      </c>
      <c r="L678" s="230" t="s">
        <v>3729</v>
      </c>
      <c r="M678" s="233" t="s">
        <v>115</v>
      </c>
      <c r="N678" s="236" t="s">
        <v>3730</v>
      </c>
      <c r="O678" s="228" t="s">
        <v>179</v>
      </c>
      <c r="P678" s="228" t="s">
        <v>1555</v>
      </c>
      <c r="Q678" s="228" t="s">
        <v>128</v>
      </c>
    </row>
    <row r="679" spans="1:17" ht="78.75" outlineLevel="1" x14ac:dyDescent="0.2">
      <c r="A679" s="262" t="s">
        <v>3851</v>
      </c>
      <c r="B679" s="228" t="s">
        <v>1184</v>
      </c>
      <c r="C679" s="228" t="s">
        <v>743</v>
      </c>
      <c r="D679" s="246" t="s">
        <v>3732</v>
      </c>
      <c r="E679" s="247" t="s">
        <v>3733</v>
      </c>
      <c r="F679" s="229" t="s">
        <v>113</v>
      </c>
      <c r="G679" s="230" t="s">
        <v>38</v>
      </c>
      <c r="H679" s="230" t="s">
        <v>39</v>
      </c>
      <c r="I679" s="230" t="s">
        <v>3734</v>
      </c>
      <c r="J679" s="239">
        <v>3077.799</v>
      </c>
      <c r="K679" s="250">
        <v>2570</v>
      </c>
      <c r="L679" s="230" t="s">
        <v>3735</v>
      </c>
      <c r="M679" s="233" t="s">
        <v>115</v>
      </c>
      <c r="N679" s="236" t="s">
        <v>3736</v>
      </c>
      <c r="O679" s="228" t="s">
        <v>179</v>
      </c>
      <c r="P679" s="228" t="s">
        <v>1555</v>
      </c>
      <c r="Q679" s="228" t="s">
        <v>128</v>
      </c>
    </row>
    <row r="680" spans="1:17" ht="78.75" outlineLevel="1" x14ac:dyDescent="0.2">
      <c r="A680" s="262" t="s">
        <v>3857</v>
      </c>
      <c r="B680" s="228" t="s">
        <v>1185</v>
      </c>
      <c r="C680" s="228" t="s">
        <v>743</v>
      </c>
      <c r="D680" s="246" t="s">
        <v>3738</v>
      </c>
      <c r="E680" s="247" t="s">
        <v>3739</v>
      </c>
      <c r="F680" s="229" t="s">
        <v>113</v>
      </c>
      <c r="G680" s="230" t="s">
        <v>38</v>
      </c>
      <c r="H680" s="230" t="s">
        <v>39</v>
      </c>
      <c r="I680" s="230" t="s">
        <v>3740</v>
      </c>
      <c r="J680" s="239">
        <v>3059.47</v>
      </c>
      <c r="K680" s="250">
        <v>2560</v>
      </c>
      <c r="L680" s="230" t="s">
        <v>3741</v>
      </c>
      <c r="M680" s="233" t="s">
        <v>115</v>
      </c>
      <c r="N680" s="236" t="s">
        <v>3742</v>
      </c>
      <c r="O680" s="228" t="s">
        <v>179</v>
      </c>
      <c r="P680" s="228" t="s">
        <v>1555</v>
      </c>
      <c r="Q680" s="228" t="s">
        <v>128</v>
      </c>
    </row>
    <row r="681" spans="1:17" ht="78.75" outlineLevel="1" x14ac:dyDescent="0.2">
      <c r="A681" s="262" t="s">
        <v>3863</v>
      </c>
      <c r="B681" s="228" t="s">
        <v>2764</v>
      </c>
      <c r="C681" s="228" t="s">
        <v>743</v>
      </c>
      <c r="D681" s="246" t="s">
        <v>3744</v>
      </c>
      <c r="E681" s="247" t="s">
        <v>3745</v>
      </c>
      <c r="F681" s="229" t="s">
        <v>113</v>
      </c>
      <c r="G681" s="230" t="s">
        <v>38</v>
      </c>
      <c r="H681" s="230" t="s">
        <v>39</v>
      </c>
      <c r="I681" s="230" t="s">
        <v>3746</v>
      </c>
      <c r="J681" s="239">
        <v>3780.0749999999998</v>
      </c>
      <c r="K681" s="250">
        <v>3170</v>
      </c>
      <c r="L681" s="230" t="s">
        <v>3747</v>
      </c>
      <c r="M681" s="233" t="s">
        <v>115</v>
      </c>
      <c r="N681" s="236" t="s">
        <v>3748</v>
      </c>
      <c r="O681" s="228" t="s">
        <v>179</v>
      </c>
      <c r="P681" s="228" t="s">
        <v>1555</v>
      </c>
      <c r="Q681" s="228" t="s">
        <v>128</v>
      </c>
    </row>
    <row r="682" spans="1:17" ht="78.75" outlineLevel="1" x14ac:dyDescent="0.2">
      <c r="A682" s="262" t="s">
        <v>3869</v>
      </c>
      <c r="B682" s="228" t="s">
        <v>1186</v>
      </c>
      <c r="C682" s="228" t="s">
        <v>743</v>
      </c>
      <c r="D682" s="246" t="s">
        <v>3750</v>
      </c>
      <c r="E682" s="247" t="s">
        <v>3751</v>
      </c>
      <c r="F682" s="229" t="s">
        <v>113</v>
      </c>
      <c r="G682" s="230" t="s">
        <v>38</v>
      </c>
      <c r="H682" s="230" t="s">
        <v>39</v>
      </c>
      <c r="I682" s="230" t="s">
        <v>3752</v>
      </c>
      <c r="J682" s="239">
        <v>3755.64</v>
      </c>
      <c r="K682" s="250">
        <v>3040</v>
      </c>
      <c r="L682" s="230" t="s">
        <v>3753</v>
      </c>
      <c r="M682" s="233" t="s">
        <v>115</v>
      </c>
      <c r="N682" s="236" t="s">
        <v>3754</v>
      </c>
      <c r="O682" s="228" t="s">
        <v>179</v>
      </c>
      <c r="P682" s="228" t="s">
        <v>1555</v>
      </c>
      <c r="Q682" s="228" t="s">
        <v>128</v>
      </c>
    </row>
    <row r="683" spans="1:17" ht="78.75" outlineLevel="1" x14ac:dyDescent="0.2">
      <c r="A683" s="262" t="s">
        <v>3875</v>
      </c>
      <c r="B683" s="228" t="s">
        <v>1187</v>
      </c>
      <c r="C683" s="228" t="s">
        <v>743</v>
      </c>
      <c r="D683" s="246" t="s">
        <v>3756</v>
      </c>
      <c r="E683" s="247" t="s">
        <v>3757</v>
      </c>
      <c r="F683" s="229" t="s">
        <v>113</v>
      </c>
      <c r="G683" s="230" t="s">
        <v>38</v>
      </c>
      <c r="H683" s="230" t="s">
        <v>39</v>
      </c>
      <c r="I683" s="230" t="s">
        <v>3758</v>
      </c>
      <c r="J683" s="239">
        <v>3090.0120000000002</v>
      </c>
      <c r="K683" s="250">
        <v>2500</v>
      </c>
      <c r="L683" s="230" t="s">
        <v>3759</v>
      </c>
      <c r="M683" s="233" t="s">
        <v>115</v>
      </c>
      <c r="N683" s="236" t="s">
        <v>3760</v>
      </c>
      <c r="O683" s="228" t="s">
        <v>179</v>
      </c>
      <c r="P683" s="228" t="s">
        <v>1555</v>
      </c>
      <c r="Q683" s="228" t="s">
        <v>128</v>
      </c>
    </row>
    <row r="684" spans="1:17" ht="78.75" outlineLevel="1" x14ac:dyDescent="0.2">
      <c r="A684" s="262" t="s">
        <v>3881</v>
      </c>
      <c r="B684" s="228" t="s">
        <v>1188</v>
      </c>
      <c r="C684" s="228" t="s">
        <v>743</v>
      </c>
      <c r="D684" s="246" t="s">
        <v>3762</v>
      </c>
      <c r="E684" s="247" t="s">
        <v>3763</v>
      </c>
      <c r="F684" s="229" t="s">
        <v>113</v>
      </c>
      <c r="G684" s="230" t="s">
        <v>38</v>
      </c>
      <c r="H684" s="230" t="s">
        <v>39</v>
      </c>
      <c r="I684" s="230" t="s">
        <v>3764</v>
      </c>
      <c r="J684" s="239">
        <v>3041.1590000000001</v>
      </c>
      <c r="K684" s="250">
        <v>2460</v>
      </c>
      <c r="L684" s="230" t="s">
        <v>3765</v>
      </c>
      <c r="M684" s="233" t="s">
        <v>115</v>
      </c>
      <c r="N684" s="236" t="s">
        <v>3766</v>
      </c>
      <c r="O684" s="228" t="s">
        <v>179</v>
      </c>
      <c r="P684" s="228" t="s">
        <v>1555</v>
      </c>
      <c r="Q684" s="228" t="s">
        <v>128</v>
      </c>
    </row>
    <row r="685" spans="1:17" ht="78.75" outlineLevel="1" x14ac:dyDescent="0.2">
      <c r="A685" s="262" t="s">
        <v>3887</v>
      </c>
      <c r="B685" s="228" t="s">
        <v>1189</v>
      </c>
      <c r="C685" s="228" t="s">
        <v>743</v>
      </c>
      <c r="D685" s="246" t="s">
        <v>3768</v>
      </c>
      <c r="E685" s="247" t="s">
        <v>3769</v>
      </c>
      <c r="F685" s="229" t="s">
        <v>113</v>
      </c>
      <c r="G685" s="230" t="s">
        <v>38</v>
      </c>
      <c r="H685" s="230" t="s">
        <v>39</v>
      </c>
      <c r="I685" s="230" t="s">
        <v>3770</v>
      </c>
      <c r="J685" s="239">
        <v>3780.0749999999998</v>
      </c>
      <c r="K685" s="250">
        <v>3060</v>
      </c>
      <c r="L685" s="230" t="s">
        <v>3771</v>
      </c>
      <c r="M685" s="233" t="s">
        <v>115</v>
      </c>
      <c r="N685" s="236" t="s">
        <v>3772</v>
      </c>
      <c r="O685" s="228" t="s">
        <v>179</v>
      </c>
      <c r="P685" s="228" t="s">
        <v>1555</v>
      </c>
      <c r="Q685" s="228" t="s">
        <v>128</v>
      </c>
    </row>
    <row r="686" spans="1:17" ht="78.75" outlineLevel="1" x14ac:dyDescent="0.2">
      <c r="A686" s="262" t="s">
        <v>3999</v>
      </c>
      <c r="B686" s="228" t="s">
        <v>1190</v>
      </c>
      <c r="C686" s="228" t="s">
        <v>743</v>
      </c>
      <c r="D686" s="246" t="s">
        <v>3774</v>
      </c>
      <c r="E686" s="247" t="s">
        <v>3775</v>
      </c>
      <c r="F686" s="229" t="s">
        <v>113</v>
      </c>
      <c r="G686" s="230" t="s">
        <v>38</v>
      </c>
      <c r="H686" s="230" t="s">
        <v>39</v>
      </c>
      <c r="I686" s="230" t="s">
        <v>3776</v>
      </c>
      <c r="J686" s="239">
        <v>2882.38</v>
      </c>
      <c r="K686" s="250">
        <v>2330</v>
      </c>
      <c r="L686" s="230" t="s">
        <v>3777</v>
      </c>
      <c r="M686" s="233" t="s">
        <v>115</v>
      </c>
      <c r="N686" s="236" t="s">
        <v>3778</v>
      </c>
      <c r="O686" s="228" t="s">
        <v>179</v>
      </c>
      <c r="P686" s="228" t="s">
        <v>1555</v>
      </c>
      <c r="Q686" s="228" t="s">
        <v>128</v>
      </c>
    </row>
    <row r="687" spans="1:17" ht="78.75" outlineLevel="1" x14ac:dyDescent="0.2">
      <c r="A687" s="262" t="s">
        <v>3897</v>
      </c>
      <c r="B687" s="228" t="s">
        <v>1191</v>
      </c>
      <c r="C687" s="228" t="s">
        <v>743</v>
      </c>
      <c r="D687" s="246" t="s">
        <v>3780</v>
      </c>
      <c r="E687" s="247" t="s">
        <v>3781</v>
      </c>
      <c r="F687" s="229" t="s">
        <v>113</v>
      </c>
      <c r="G687" s="230" t="s">
        <v>38</v>
      </c>
      <c r="H687" s="230" t="s">
        <v>39</v>
      </c>
      <c r="I687" s="230" t="s">
        <v>3782</v>
      </c>
      <c r="J687" s="239">
        <v>3083.9</v>
      </c>
      <c r="K687" s="250">
        <v>2490</v>
      </c>
      <c r="L687" s="230" t="s">
        <v>3783</v>
      </c>
      <c r="M687" s="233" t="s">
        <v>115</v>
      </c>
      <c r="N687" s="236" t="s">
        <v>3784</v>
      </c>
      <c r="O687" s="228" t="s">
        <v>179</v>
      </c>
      <c r="P687" s="228" t="s">
        <v>1555</v>
      </c>
      <c r="Q687" s="228" t="s">
        <v>128</v>
      </c>
    </row>
    <row r="688" spans="1:17" ht="78.75" outlineLevel="1" x14ac:dyDescent="0.2">
      <c r="A688" s="262" t="s">
        <v>3903</v>
      </c>
      <c r="B688" s="228" t="s">
        <v>1236</v>
      </c>
      <c r="C688" s="228" t="s">
        <v>743</v>
      </c>
      <c r="D688" s="246" t="s">
        <v>3786</v>
      </c>
      <c r="E688" s="247" t="s">
        <v>3787</v>
      </c>
      <c r="F688" s="229" t="s">
        <v>113</v>
      </c>
      <c r="G688" s="230" t="s">
        <v>38</v>
      </c>
      <c r="H688" s="230" t="s">
        <v>39</v>
      </c>
      <c r="I688" s="230" t="s">
        <v>3788</v>
      </c>
      <c r="J688" s="239">
        <v>3083.9</v>
      </c>
      <c r="K688" s="250">
        <v>2490</v>
      </c>
      <c r="L688" s="230" t="s">
        <v>3789</v>
      </c>
      <c r="M688" s="233" t="s">
        <v>115</v>
      </c>
      <c r="N688" s="236" t="s">
        <v>3790</v>
      </c>
      <c r="O688" s="228" t="s">
        <v>179</v>
      </c>
      <c r="P688" s="228" t="s">
        <v>1555</v>
      </c>
      <c r="Q688" s="228" t="s">
        <v>128</v>
      </c>
    </row>
    <row r="689" spans="1:17" ht="78.75" outlineLevel="1" x14ac:dyDescent="0.2">
      <c r="A689" s="262" t="s">
        <v>3909</v>
      </c>
      <c r="B689" s="228" t="s">
        <v>1192</v>
      </c>
      <c r="C689" s="228" t="s">
        <v>743</v>
      </c>
      <c r="D689" s="246" t="s">
        <v>3792</v>
      </c>
      <c r="E689" s="247" t="s">
        <v>3793</v>
      </c>
      <c r="F689" s="229" t="s">
        <v>113</v>
      </c>
      <c r="G689" s="230" t="s">
        <v>38</v>
      </c>
      <c r="H689" s="230" t="s">
        <v>39</v>
      </c>
      <c r="I689" s="230" t="s">
        <v>3794</v>
      </c>
      <c r="J689" s="239">
        <v>3835.03</v>
      </c>
      <c r="K689" s="250">
        <v>3110</v>
      </c>
      <c r="L689" s="230" t="s">
        <v>3795</v>
      </c>
      <c r="M689" s="233" t="s">
        <v>115</v>
      </c>
      <c r="N689" s="236" t="s">
        <v>3796</v>
      </c>
      <c r="O689" s="228" t="s">
        <v>179</v>
      </c>
      <c r="P689" s="228" t="s">
        <v>1555</v>
      </c>
      <c r="Q689" s="228" t="s">
        <v>128</v>
      </c>
    </row>
    <row r="690" spans="1:17" ht="78.75" outlineLevel="1" x14ac:dyDescent="0.2">
      <c r="A690" s="262" t="s">
        <v>4000</v>
      </c>
      <c r="B690" s="228" t="s">
        <v>1193</v>
      </c>
      <c r="C690" s="228" t="s">
        <v>743</v>
      </c>
      <c r="D690" s="246" t="s">
        <v>3798</v>
      </c>
      <c r="E690" s="247" t="s">
        <v>3799</v>
      </c>
      <c r="F690" s="229" t="s">
        <v>113</v>
      </c>
      <c r="G690" s="230" t="s">
        <v>38</v>
      </c>
      <c r="H690" s="230" t="s">
        <v>39</v>
      </c>
      <c r="I690" s="230" t="s">
        <v>3800</v>
      </c>
      <c r="J690" s="239">
        <v>3773.96</v>
      </c>
      <c r="K690" s="250">
        <v>31170</v>
      </c>
      <c r="L690" s="230" t="s">
        <v>3801</v>
      </c>
      <c r="M690" s="233" t="s">
        <v>115</v>
      </c>
      <c r="N690" s="236" t="s">
        <v>3802</v>
      </c>
      <c r="O690" s="228" t="s">
        <v>179</v>
      </c>
      <c r="P690" s="228" t="s">
        <v>1555</v>
      </c>
      <c r="Q690" s="228" t="s">
        <v>128</v>
      </c>
    </row>
    <row r="691" spans="1:17" ht="78.75" outlineLevel="1" x14ac:dyDescent="0.2">
      <c r="A691" s="262" t="s">
        <v>4001</v>
      </c>
      <c r="B691" s="228" t="s">
        <v>1194</v>
      </c>
      <c r="C691" s="228" t="s">
        <v>743</v>
      </c>
      <c r="D691" s="246" t="s">
        <v>3804</v>
      </c>
      <c r="E691" s="247" t="s">
        <v>3805</v>
      </c>
      <c r="F691" s="229" t="s">
        <v>113</v>
      </c>
      <c r="G691" s="230" t="s">
        <v>38</v>
      </c>
      <c r="H691" s="230" t="s">
        <v>39</v>
      </c>
      <c r="I691" s="230" t="s">
        <v>3806</v>
      </c>
      <c r="J691" s="239">
        <v>3090.12</v>
      </c>
      <c r="K691" s="250">
        <v>2580</v>
      </c>
      <c r="L691" s="230" t="s">
        <v>3807</v>
      </c>
      <c r="M691" s="233" t="s">
        <v>115</v>
      </c>
      <c r="N691" s="236" t="s">
        <v>3808</v>
      </c>
      <c r="O691" s="228" t="s">
        <v>179</v>
      </c>
      <c r="P691" s="228" t="s">
        <v>1555</v>
      </c>
      <c r="Q691" s="228" t="s">
        <v>128</v>
      </c>
    </row>
    <row r="692" spans="1:17" ht="78.75" outlineLevel="1" x14ac:dyDescent="0.2">
      <c r="A692" s="262" t="s">
        <v>4002</v>
      </c>
      <c r="B692" s="228" t="s">
        <v>1195</v>
      </c>
      <c r="C692" s="228" t="s">
        <v>743</v>
      </c>
      <c r="D692" s="246" t="s">
        <v>3810</v>
      </c>
      <c r="E692" s="247" t="s">
        <v>3811</v>
      </c>
      <c r="F692" s="229" t="s">
        <v>113</v>
      </c>
      <c r="G692" s="230" t="s">
        <v>38</v>
      </c>
      <c r="H692" s="230" t="s">
        <v>39</v>
      </c>
      <c r="I692" s="230" t="s">
        <v>3812</v>
      </c>
      <c r="J692" s="239">
        <v>3077.799</v>
      </c>
      <c r="K692" s="250">
        <v>2570</v>
      </c>
      <c r="L692" s="230" t="s">
        <v>3813</v>
      </c>
      <c r="M692" s="233" t="s">
        <v>115</v>
      </c>
      <c r="N692" s="236" t="s">
        <v>3814</v>
      </c>
      <c r="O692" s="228" t="s">
        <v>179</v>
      </c>
      <c r="P692" s="228" t="s">
        <v>1555</v>
      </c>
      <c r="Q692" s="228" t="s">
        <v>128</v>
      </c>
    </row>
    <row r="693" spans="1:17" ht="78.75" outlineLevel="1" x14ac:dyDescent="0.2">
      <c r="A693" s="262" t="s">
        <v>4003</v>
      </c>
      <c r="B693" s="228" t="s">
        <v>1196</v>
      </c>
      <c r="C693" s="228" t="s">
        <v>743</v>
      </c>
      <c r="D693" s="246" t="s">
        <v>3816</v>
      </c>
      <c r="E693" s="247" t="s">
        <v>3817</v>
      </c>
      <c r="F693" s="229" t="s">
        <v>113</v>
      </c>
      <c r="G693" s="230" t="s">
        <v>38</v>
      </c>
      <c r="H693" s="230" t="s">
        <v>39</v>
      </c>
      <c r="I693" s="230" t="s">
        <v>3818</v>
      </c>
      <c r="J693" s="239">
        <v>3792.288</v>
      </c>
      <c r="K693" s="250">
        <v>3180</v>
      </c>
      <c r="L693" s="230" t="s">
        <v>3819</v>
      </c>
      <c r="M693" s="233" t="s">
        <v>115</v>
      </c>
      <c r="N693" s="236" t="s">
        <v>3820</v>
      </c>
      <c r="O693" s="228" t="s">
        <v>179</v>
      </c>
      <c r="P693" s="228" t="s">
        <v>1555</v>
      </c>
      <c r="Q693" s="228" t="s">
        <v>128</v>
      </c>
    </row>
    <row r="694" spans="1:17" ht="78.75" outlineLevel="1" x14ac:dyDescent="0.2">
      <c r="A694" s="262" t="s">
        <v>4004</v>
      </c>
      <c r="B694" s="228" t="s">
        <v>1197</v>
      </c>
      <c r="C694" s="228" t="s">
        <v>743</v>
      </c>
      <c r="D694" s="246" t="s">
        <v>3822</v>
      </c>
      <c r="E694" s="247" t="s">
        <v>3823</v>
      </c>
      <c r="F694" s="229" t="s">
        <v>113</v>
      </c>
      <c r="G694" s="230" t="s">
        <v>38</v>
      </c>
      <c r="H694" s="230" t="s">
        <v>39</v>
      </c>
      <c r="I694" s="230" t="s">
        <v>3824</v>
      </c>
      <c r="J694" s="239">
        <v>3786.181</v>
      </c>
      <c r="K694" s="250">
        <v>3180</v>
      </c>
      <c r="L694" s="230" t="s">
        <v>3825</v>
      </c>
      <c r="M694" s="233" t="s">
        <v>115</v>
      </c>
      <c r="N694" s="236" t="s">
        <v>3826</v>
      </c>
      <c r="O694" s="228" t="s">
        <v>179</v>
      </c>
      <c r="P694" s="228" t="s">
        <v>1555</v>
      </c>
      <c r="Q694" s="228" t="s">
        <v>128</v>
      </c>
    </row>
    <row r="695" spans="1:17" ht="78.75" outlineLevel="1" x14ac:dyDescent="0.2">
      <c r="A695" s="262" t="s">
        <v>4005</v>
      </c>
      <c r="B695" s="228" t="s">
        <v>1198</v>
      </c>
      <c r="C695" s="228" t="s">
        <v>743</v>
      </c>
      <c r="D695" s="246" t="s">
        <v>3828</v>
      </c>
      <c r="E695" s="247" t="s">
        <v>3829</v>
      </c>
      <c r="F695" s="229" t="s">
        <v>113</v>
      </c>
      <c r="G695" s="230" t="s">
        <v>38</v>
      </c>
      <c r="H695" s="230" t="s">
        <v>39</v>
      </c>
      <c r="I695" s="230" t="s">
        <v>3830</v>
      </c>
      <c r="J695" s="239">
        <v>3083.9</v>
      </c>
      <c r="K695" s="250">
        <v>2580</v>
      </c>
      <c r="L695" s="230" t="s">
        <v>3831</v>
      </c>
      <c r="M695" s="233" t="s">
        <v>115</v>
      </c>
      <c r="N695" s="236" t="s">
        <v>3832</v>
      </c>
      <c r="O695" s="228" t="s">
        <v>179</v>
      </c>
      <c r="P695" s="228" t="s">
        <v>1555</v>
      </c>
      <c r="Q695" s="228" t="s">
        <v>128</v>
      </c>
    </row>
    <row r="696" spans="1:17" ht="78.75" outlineLevel="1" x14ac:dyDescent="0.2">
      <c r="A696" s="262" t="s">
        <v>4006</v>
      </c>
      <c r="B696" s="228" t="s">
        <v>1199</v>
      </c>
      <c r="C696" s="228" t="s">
        <v>743</v>
      </c>
      <c r="D696" s="246" t="s">
        <v>3834</v>
      </c>
      <c r="E696" s="247" t="s">
        <v>3835</v>
      </c>
      <c r="F696" s="229" t="s">
        <v>113</v>
      </c>
      <c r="G696" s="230" t="s">
        <v>38</v>
      </c>
      <c r="H696" s="230" t="s">
        <v>39</v>
      </c>
      <c r="I696" s="230" t="s">
        <v>3836</v>
      </c>
      <c r="J696" s="239">
        <v>3102.2260000000001</v>
      </c>
      <c r="K696" s="250">
        <v>2600</v>
      </c>
      <c r="L696" s="230" t="s">
        <v>3837</v>
      </c>
      <c r="M696" s="233" t="s">
        <v>115</v>
      </c>
      <c r="N696" s="236" t="s">
        <v>3838</v>
      </c>
      <c r="O696" s="228" t="s">
        <v>179</v>
      </c>
      <c r="P696" s="228" t="s">
        <v>1555</v>
      </c>
      <c r="Q696" s="228" t="s">
        <v>128</v>
      </c>
    </row>
    <row r="697" spans="1:17" ht="78.75" outlineLevel="1" x14ac:dyDescent="0.2">
      <c r="A697" s="262" t="s">
        <v>4007</v>
      </c>
      <c r="B697" s="228" t="s">
        <v>1200</v>
      </c>
      <c r="C697" s="228" t="s">
        <v>743</v>
      </c>
      <c r="D697" s="246" t="s">
        <v>3840</v>
      </c>
      <c r="E697" s="247" t="s">
        <v>3841</v>
      </c>
      <c r="F697" s="229" t="s">
        <v>113</v>
      </c>
      <c r="G697" s="230" t="s">
        <v>38</v>
      </c>
      <c r="H697" s="230" t="s">
        <v>39</v>
      </c>
      <c r="I697" s="230" t="s">
        <v>3842</v>
      </c>
      <c r="J697" s="239">
        <v>3865.56</v>
      </c>
      <c r="K697" s="250">
        <v>3240</v>
      </c>
      <c r="L697" s="230" t="s">
        <v>3843</v>
      </c>
      <c r="M697" s="233" t="s">
        <v>115</v>
      </c>
      <c r="N697" s="236" t="s">
        <v>3844</v>
      </c>
      <c r="O697" s="228" t="s">
        <v>179</v>
      </c>
      <c r="P697" s="228" t="s">
        <v>1555</v>
      </c>
      <c r="Q697" s="228" t="s">
        <v>128</v>
      </c>
    </row>
    <row r="698" spans="1:17" ht="78.75" outlineLevel="1" x14ac:dyDescent="0.2">
      <c r="A698" s="262" t="s">
        <v>4008</v>
      </c>
      <c r="B698" s="228" t="s">
        <v>1201</v>
      </c>
      <c r="C698" s="228" t="s">
        <v>743</v>
      </c>
      <c r="D698" s="246" t="s">
        <v>3846</v>
      </c>
      <c r="E698" s="247" t="s">
        <v>3847</v>
      </c>
      <c r="F698" s="229" t="s">
        <v>113</v>
      </c>
      <c r="G698" s="230" t="s">
        <v>38</v>
      </c>
      <c r="H698" s="230" t="s">
        <v>39</v>
      </c>
      <c r="I698" s="230" t="s">
        <v>3848</v>
      </c>
      <c r="J698" s="239">
        <v>3773.96</v>
      </c>
      <c r="K698" s="250">
        <v>3170</v>
      </c>
      <c r="L698" s="230" t="s">
        <v>3849</v>
      </c>
      <c r="M698" s="233" t="s">
        <v>115</v>
      </c>
      <c r="N698" s="236" t="s">
        <v>3850</v>
      </c>
      <c r="O698" s="228" t="s">
        <v>179</v>
      </c>
      <c r="P698" s="228" t="s">
        <v>1555</v>
      </c>
      <c r="Q698" s="228" t="s">
        <v>128</v>
      </c>
    </row>
    <row r="699" spans="1:17" ht="78.75" outlineLevel="1" x14ac:dyDescent="0.2">
      <c r="A699" s="262" t="s">
        <v>4009</v>
      </c>
      <c r="B699" s="228" t="s">
        <v>1202</v>
      </c>
      <c r="C699" s="228" t="s">
        <v>743</v>
      </c>
      <c r="D699" s="246" t="s">
        <v>3852</v>
      </c>
      <c r="E699" s="247" t="s">
        <v>3853</v>
      </c>
      <c r="F699" s="229" t="s">
        <v>113</v>
      </c>
      <c r="G699" s="230" t="s">
        <v>38</v>
      </c>
      <c r="H699" s="230" t="s">
        <v>39</v>
      </c>
      <c r="I699" s="230" t="s">
        <v>3854</v>
      </c>
      <c r="J699" s="239">
        <v>3083.9</v>
      </c>
      <c r="K699" s="250">
        <v>2580</v>
      </c>
      <c r="L699" s="230" t="s">
        <v>3855</v>
      </c>
      <c r="M699" s="233" t="s">
        <v>115</v>
      </c>
      <c r="N699" s="236" t="s">
        <v>3856</v>
      </c>
      <c r="O699" s="228" t="s">
        <v>179</v>
      </c>
      <c r="P699" s="228" t="s">
        <v>1555</v>
      </c>
      <c r="Q699" s="228" t="s">
        <v>128</v>
      </c>
    </row>
    <row r="700" spans="1:17" ht="78.75" outlineLevel="1" x14ac:dyDescent="0.2">
      <c r="A700" s="262" t="s">
        <v>4010</v>
      </c>
      <c r="B700" s="228" t="s">
        <v>1203</v>
      </c>
      <c r="C700" s="228" t="s">
        <v>743</v>
      </c>
      <c r="D700" s="246" t="s">
        <v>3858</v>
      </c>
      <c r="E700" s="247" t="s">
        <v>3859</v>
      </c>
      <c r="F700" s="229" t="s">
        <v>113</v>
      </c>
      <c r="G700" s="230" t="s">
        <v>38</v>
      </c>
      <c r="H700" s="230" t="s">
        <v>39</v>
      </c>
      <c r="I700" s="230" t="s">
        <v>3860</v>
      </c>
      <c r="J700" s="239">
        <v>3071.69</v>
      </c>
      <c r="K700" s="250">
        <v>2570</v>
      </c>
      <c r="L700" s="230" t="s">
        <v>3861</v>
      </c>
      <c r="M700" s="233" t="s">
        <v>115</v>
      </c>
      <c r="N700" s="236" t="s">
        <v>3862</v>
      </c>
      <c r="O700" s="228" t="s">
        <v>179</v>
      </c>
      <c r="P700" s="228" t="s">
        <v>1555</v>
      </c>
      <c r="Q700" s="228" t="s">
        <v>128</v>
      </c>
    </row>
    <row r="701" spans="1:17" ht="78.75" outlineLevel="1" x14ac:dyDescent="0.2">
      <c r="A701" s="262" t="s">
        <v>4011</v>
      </c>
      <c r="B701" s="228" t="s">
        <v>2396</v>
      </c>
      <c r="C701" s="228" t="s">
        <v>743</v>
      </c>
      <c r="D701" s="246" t="s">
        <v>3864</v>
      </c>
      <c r="E701" s="247" t="s">
        <v>3865</v>
      </c>
      <c r="F701" s="229" t="s">
        <v>113</v>
      </c>
      <c r="G701" s="230" t="s">
        <v>38</v>
      </c>
      <c r="H701" s="230" t="s">
        <v>39</v>
      </c>
      <c r="I701" s="230" t="s">
        <v>3866</v>
      </c>
      <c r="J701" s="239">
        <v>3835.0349999999999</v>
      </c>
      <c r="K701" s="250">
        <v>3220</v>
      </c>
      <c r="L701" s="230" t="s">
        <v>3867</v>
      </c>
      <c r="M701" s="233" t="s">
        <v>115</v>
      </c>
      <c r="N701" s="236" t="s">
        <v>3868</v>
      </c>
      <c r="O701" s="228" t="s">
        <v>179</v>
      </c>
      <c r="P701" s="228" t="s">
        <v>1555</v>
      </c>
      <c r="Q701" s="228" t="s">
        <v>128</v>
      </c>
    </row>
    <row r="702" spans="1:17" ht="78.75" outlineLevel="1" x14ac:dyDescent="0.2">
      <c r="A702" s="262" t="s">
        <v>4012</v>
      </c>
      <c r="B702" s="228" t="s">
        <v>2402</v>
      </c>
      <c r="C702" s="228" t="s">
        <v>743</v>
      </c>
      <c r="D702" s="246" t="s">
        <v>3870</v>
      </c>
      <c r="E702" s="247" t="s">
        <v>3871</v>
      </c>
      <c r="F702" s="229" t="s">
        <v>113</v>
      </c>
      <c r="G702" s="230" t="s">
        <v>38</v>
      </c>
      <c r="H702" s="230" t="s">
        <v>39</v>
      </c>
      <c r="I702" s="230" t="s">
        <v>3872</v>
      </c>
      <c r="J702" s="239">
        <v>3773.96</v>
      </c>
      <c r="K702" s="250">
        <v>3170</v>
      </c>
      <c r="L702" s="230" t="s">
        <v>3873</v>
      </c>
      <c r="M702" s="233" t="s">
        <v>115</v>
      </c>
      <c r="N702" s="236" t="s">
        <v>3874</v>
      </c>
      <c r="O702" s="228" t="s">
        <v>179</v>
      </c>
      <c r="P702" s="228" t="s">
        <v>1555</v>
      </c>
      <c r="Q702" s="228" t="s">
        <v>128</v>
      </c>
    </row>
    <row r="703" spans="1:17" ht="78.75" outlineLevel="1" x14ac:dyDescent="0.2">
      <c r="A703" s="262" t="s">
        <v>4013</v>
      </c>
      <c r="B703" s="228" t="s">
        <v>1230</v>
      </c>
      <c r="C703" s="228" t="s">
        <v>743</v>
      </c>
      <c r="D703" s="246" t="s">
        <v>3876</v>
      </c>
      <c r="E703" s="247" t="s">
        <v>3877</v>
      </c>
      <c r="F703" s="229" t="s">
        <v>113</v>
      </c>
      <c r="G703" s="230" t="s">
        <v>38</v>
      </c>
      <c r="H703" s="230" t="s">
        <v>39</v>
      </c>
      <c r="I703" s="230" t="s">
        <v>3878</v>
      </c>
      <c r="J703" s="239">
        <v>2932.8</v>
      </c>
      <c r="K703" s="244">
        <v>2580</v>
      </c>
      <c r="L703" s="230" t="s">
        <v>3879</v>
      </c>
      <c r="M703" s="233" t="s">
        <v>115</v>
      </c>
      <c r="N703" s="228" t="s">
        <v>3880</v>
      </c>
      <c r="O703" s="228" t="s">
        <v>179</v>
      </c>
      <c r="P703" s="228" t="s">
        <v>1555</v>
      </c>
      <c r="Q703" s="228" t="s">
        <v>128</v>
      </c>
    </row>
    <row r="704" spans="1:17" ht="78.75" outlineLevel="1" x14ac:dyDescent="0.2">
      <c r="A704" s="262" t="s">
        <v>4014</v>
      </c>
      <c r="B704" s="228" t="s">
        <v>1231</v>
      </c>
      <c r="C704" s="228" t="s">
        <v>743</v>
      </c>
      <c r="D704" s="246" t="s">
        <v>3882</v>
      </c>
      <c r="E704" s="247" t="s">
        <v>3883</v>
      </c>
      <c r="F704" s="229" t="s">
        <v>113</v>
      </c>
      <c r="G704" s="230" t="s">
        <v>38</v>
      </c>
      <c r="H704" s="230" t="s">
        <v>39</v>
      </c>
      <c r="I704" s="230" t="s">
        <v>3884</v>
      </c>
      <c r="J704" s="239">
        <v>3077.799</v>
      </c>
      <c r="K704" s="250">
        <v>2570</v>
      </c>
      <c r="L704" s="230" t="s">
        <v>3885</v>
      </c>
      <c r="M704" s="233" t="s">
        <v>115</v>
      </c>
      <c r="N704" s="236" t="s">
        <v>3886</v>
      </c>
      <c r="O704" s="228" t="s">
        <v>179</v>
      </c>
      <c r="P704" s="228" t="s">
        <v>1555</v>
      </c>
      <c r="Q704" s="228" t="s">
        <v>128</v>
      </c>
    </row>
    <row r="705" spans="1:17" ht="78.75" outlineLevel="1" x14ac:dyDescent="0.2">
      <c r="A705" s="262" t="s">
        <v>4015</v>
      </c>
      <c r="B705" s="228" t="s">
        <v>1232</v>
      </c>
      <c r="C705" s="228" t="s">
        <v>743</v>
      </c>
      <c r="D705" s="246" t="s">
        <v>3888</v>
      </c>
      <c r="E705" s="247" t="s">
        <v>3889</v>
      </c>
      <c r="F705" s="229" t="s">
        <v>113</v>
      </c>
      <c r="G705" s="230" t="s">
        <v>38</v>
      </c>
      <c r="H705" s="230" t="s">
        <v>39</v>
      </c>
      <c r="I705" s="230" t="s">
        <v>3890</v>
      </c>
      <c r="J705" s="239">
        <v>3847.24</v>
      </c>
      <c r="K705" s="250">
        <v>3230</v>
      </c>
      <c r="L705" s="230" t="s">
        <v>3891</v>
      </c>
      <c r="M705" s="233" t="s">
        <v>115</v>
      </c>
      <c r="N705" s="236" t="s">
        <v>3892</v>
      </c>
      <c r="O705" s="228" t="s">
        <v>179</v>
      </c>
      <c r="P705" s="228" t="s">
        <v>1555</v>
      </c>
      <c r="Q705" s="228" t="s">
        <v>128</v>
      </c>
    </row>
    <row r="706" spans="1:17" ht="63" outlineLevel="1" x14ac:dyDescent="0.2">
      <c r="A706" s="262" t="s">
        <v>4016</v>
      </c>
      <c r="B706" s="228" t="s">
        <v>1208</v>
      </c>
      <c r="C706" s="228" t="s">
        <v>743</v>
      </c>
      <c r="D706" s="246" t="s">
        <v>3893</v>
      </c>
      <c r="E706" s="247" t="s">
        <v>3894</v>
      </c>
      <c r="F706" s="229" t="s">
        <v>113</v>
      </c>
      <c r="G706" s="230" t="s">
        <v>38</v>
      </c>
      <c r="H706" s="230" t="s">
        <v>39</v>
      </c>
      <c r="I706" s="230" t="s">
        <v>3895</v>
      </c>
      <c r="J706" s="245">
        <v>2691.4830000000002</v>
      </c>
      <c r="K706" s="244">
        <v>2360</v>
      </c>
      <c r="L706" s="233" t="s">
        <v>3896</v>
      </c>
      <c r="M706" s="228"/>
      <c r="N706" s="228" t="s">
        <v>42</v>
      </c>
      <c r="O706" s="228" t="s">
        <v>179</v>
      </c>
      <c r="P706" s="234" t="s">
        <v>1581</v>
      </c>
      <c r="Q706" s="228" t="s">
        <v>1403</v>
      </c>
    </row>
    <row r="707" spans="1:17" ht="78.75" outlineLevel="1" x14ac:dyDescent="0.2">
      <c r="A707" s="262" t="s">
        <v>4017</v>
      </c>
      <c r="B707" s="228" t="s">
        <v>1205</v>
      </c>
      <c r="C707" s="228" t="s">
        <v>743</v>
      </c>
      <c r="D707" s="246" t="s">
        <v>3898</v>
      </c>
      <c r="E707" s="247" t="s">
        <v>3899</v>
      </c>
      <c r="F707" s="229" t="s">
        <v>113</v>
      </c>
      <c r="G707" s="230" t="s">
        <v>38</v>
      </c>
      <c r="H707" s="230" t="s">
        <v>39</v>
      </c>
      <c r="I707" s="230" t="s">
        <v>3900</v>
      </c>
      <c r="J707" s="239">
        <v>3083.9059999999999</v>
      </c>
      <c r="K707" s="250">
        <v>2490</v>
      </c>
      <c r="L707" s="230" t="s">
        <v>3901</v>
      </c>
      <c r="M707" s="233" t="s">
        <v>115</v>
      </c>
      <c r="N707" s="236" t="s">
        <v>3902</v>
      </c>
      <c r="O707" s="228" t="s">
        <v>179</v>
      </c>
      <c r="P707" s="228" t="s">
        <v>1555</v>
      </c>
      <c r="Q707" s="228" t="s">
        <v>128</v>
      </c>
    </row>
    <row r="708" spans="1:17" ht="78.75" outlineLevel="1" x14ac:dyDescent="0.2">
      <c r="A708" s="262" t="s">
        <v>4018</v>
      </c>
      <c r="B708" s="228" t="s">
        <v>1206</v>
      </c>
      <c r="C708" s="228" t="s">
        <v>743</v>
      </c>
      <c r="D708" s="246" t="s">
        <v>3904</v>
      </c>
      <c r="E708" s="247" t="s">
        <v>3905</v>
      </c>
      <c r="F708" s="229" t="s">
        <v>113</v>
      </c>
      <c r="G708" s="230" t="s">
        <v>38</v>
      </c>
      <c r="H708" s="230" t="s">
        <v>39</v>
      </c>
      <c r="I708" s="230" t="s">
        <v>3906</v>
      </c>
      <c r="J708" s="239">
        <v>3083.9059999999999</v>
      </c>
      <c r="K708" s="250">
        <v>2490</v>
      </c>
      <c r="L708" s="230" t="s">
        <v>3907</v>
      </c>
      <c r="M708" s="233" t="s">
        <v>115</v>
      </c>
      <c r="N708" s="236" t="s">
        <v>3908</v>
      </c>
      <c r="O708" s="228" t="s">
        <v>179</v>
      </c>
      <c r="P708" s="228" t="s">
        <v>1555</v>
      </c>
      <c r="Q708" s="228" t="s">
        <v>128</v>
      </c>
    </row>
    <row r="709" spans="1:17" ht="78.75" outlineLevel="1" x14ac:dyDescent="0.2">
      <c r="A709" s="262" t="s">
        <v>4019</v>
      </c>
      <c r="B709" s="228" t="s">
        <v>1207</v>
      </c>
      <c r="C709" s="228" t="s">
        <v>743</v>
      </c>
      <c r="D709" s="246" t="s">
        <v>3910</v>
      </c>
      <c r="E709" s="247" t="s">
        <v>3911</v>
      </c>
      <c r="F709" s="229" t="s">
        <v>113</v>
      </c>
      <c r="G709" s="230" t="s">
        <v>38</v>
      </c>
      <c r="H709" s="230" t="s">
        <v>39</v>
      </c>
      <c r="I709" s="230" t="s">
        <v>3912</v>
      </c>
      <c r="J709" s="239">
        <v>3856.3560000000002</v>
      </c>
      <c r="K709" s="250">
        <v>3120</v>
      </c>
      <c r="L709" s="230" t="s">
        <v>3913</v>
      </c>
      <c r="M709" s="233" t="s">
        <v>115</v>
      </c>
      <c r="N709" s="228" t="s">
        <v>4095</v>
      </c>
      <c r="O709" s="228" t="s">
        <v>179</v>
      </c>
      <c r="P709" s="228" t="s">
        <v>1555</v>
      </c>
      <c r="Q709" s="228" t="s">
        <v>128</v>
      </c>
    </row>
    <row r="710" spans="1:17" ht="20.25" x14ac:dyDescent="0.2">
      <c r="A710" s="320" t="s">
        <v>770</v>
      </c>
      <c r="B710" s="321"/>
      <c r="C710" s="321"/>
      <c r="D710" s="321"/>
      <c r="E710" s="321"/>
      <c r="F710" s="321"/>
      <c r="G710" s="321"/>
      <c r="H710" s="321"/>
      <c r="I710" s="321"/>
      <c r="J710" s="321"/>
      <c r="K710" s="321"/>
      <c r="L710" s="321"/>
      <c r="M710" s="321"/>
      <c r="N710" s="321"/>
      <c r="O710" s="321"/>
      <c r="P710" s="321"/>
      <c r="Q710" s="322"/>
    </row>
    <row r="711" spans="1:17" ht="15.75" outlineLevel="1" x14ac:dyDescent="0.25">
      <c r="A711" s="323" t="s">
        <v>99</v>
      </c>
      <c r="B711" s="324"/>
      <c r="C711" s="324"/>
      <c r="D711" s="324"/>
      <c r="E711" s="324"/>
      <c r="F711" s="324"/>
      <c r="G711" s="324"/>
      <c r="H711" s="324"/>
      <c r="I711" s="325"/>
      <c r="J711" s="11">
        <f>SUM(J712:J771)</f>
        <v>93283.35500000001</v>
      </c>
      <c r="K711" s="12"/>
      <c r="L711" s="9"/>
      <c r="M711" s="9"/>
      <c r="N711" s="9"/>
      <c r="O711" s="7"/>
      <c r="P711" s="7"/>
      <c r="Q711" s="7"/>
    </row>
    <row r="712" spans="1:17" ht="78.75" outlineLevel="1" x14ac:dyDescent="0.2">
      <c r="A712" s="13" t="s">
        <v>4020</v>
      </c>
      <c r="B712" s="173" t="s">
        <v>1629</v>
      </c>
      <c r="C712" s="173" t="s">
        <v>34</v>
      </c>
      <c r="D712" s="175" t="s">
        <v>782</v>
      </c>
      <c r="E712" s="124" t="s">
        <v>783</v>
      </c>
      <c r="F712" s="175" t="s">
        <v>771</v>
      </c>
      <c r="G712" s="230" t="s">
        <v>38</v>
      </c>
      <c r="H712" s="123" t="s">
        <v>39</v>
      </c>
      <c r="I712" s="175" t="s">
        <v>784</v>
      </c>
      <c r="J712" s="172">
        <v>1395.0119999999999</v>
      </c>
      <c r="K712" s="143">
        <v>945</v>
      </c>
      <c r="L712" s="175" t="s">
        <v>785</v>
      </c>
      <c r="M712" s="175" t="s">
        <v>779</v>
      </c>
      <c r="N712" s="158" t="s">
        <v>1630</v>
      </c>
      <c r="O712" s="186" t="s">
        <v>104</v>
      </c>
      <c r="P712" s="158" t="s">
        <v>1581</v>
      </c>
      <c r="Q712" s="158" t="s">
        <v>1631</v>
      </c>
    </row>
    <row r="713" spans="1:17" ht="78.75" outlineLevel="1" x14ac:dyDescent="0.2">
      <c r="A713" s="13" t="s">
        <v>4021</v>
      </c>
      <c r="B713" s="173" t="s">
        <v>1632</v>
      </c>
      <c r="C713" s="173" t="s">
        <v>34</v>
      </c>
      <c r="D713" s="175" t="s">
        <v>826</v>
      </c>
      <c r="E713" s="124" t="s">
        <v>827</v>
      </c>
      <c r="F713" s="175" t="s">
        <v>771</v>
      </c>
      <c r="G713" s="230" t="s">
        <v>38</v>
      </c>
      <c r="H713" s="123" t="s">
        <v>39</v>
      </c>
      <c r="I713" s="175" t="s">
        <v>828</v>
      </c>
      <c r="J713" s="172">
        <v>822.65499999999997</v>
      </c>
      <c r="K713" s="143">
        <v>661</v>
      </c>
      <c r="L713" s="175" t="s">
        <v>829</v>
      </c>
      <c r="M713" s="175" t="s">
        <v>779</v>
      </c>
      <c r="N713" s="158" t="s">
        <v>1633</v>
      </c>
      <c r="O713" s="186" t="s">
        <v>104</v>
      </c>
      <c r="P713" s="158" t="s">
        <v>1581</v>
      </c>
      <c r="Q713" s="158" t="s">
        <v>1631</v>
      </c>
    </row>
    <row r="714" spans="1:17" ht="78.75" outlineLevel="1" x14ac:dyDescent="0.2">
      <c r="A714" s="13" t="s">
        <v>4022</v>
      </c>
      <c r="B714" s="173" t="s">
        <v>1632</v>
      </c>
      <c r="C714" s="173" t="s">
        <v>34</v>
      </c>
      <c r="D714" s="175" t="s">
        <v>818</v>
      </c>
      <c r="E714" s="124" t="s">
        <v>819</v>
      </c>
      <c r="F714" s="175" t="s">
        <v>771</v>
      </c>
      <c r="G714" s="230" t="s">
        <v>38</v>
      </c>
      <c r="H714" s="123" t="s">
        <v>39</v>
      </c>
      <c r="I714" s="175" t="s">
        <v>820</v>
      </c>
      <c r="J714" s="172">
        <v>822.65499999999997</v>
      </c>
      <c r="K714" s="143">
        <v>661</v>
      </c>
      <c r="L714" s="175" t="s">
        <v>821</v>
      </c>
      <c r="M714" s="175" t="s">
        <v>779</v>
      </c>
      <c r="N714" s="158" t="s">
        <v>1634</v>
      </c>
      <c r="O714" s="186" t="s">
        <v>104</v>
      </c>
      <c r="P714" s="158" t="s">
        <v>1581</v>
      </c>
      <c r="Q714" s="158" t="s">
        <v>1631</v>
      </c>
    </row>
    <row r="715" spans="1:17" ht="78.75" outlineLevel="1" x14ac:dyDescent="0.2">
      <c r="A715" s="13" t="s">
        <v>4023</v>
      </c>
      <c r="B715" s="173" t="s">
        <v>1635</v>
      </c>
      <c r="C715" s="78" t="s">
        <v>34</v>
      </c>
      <c r="D715" s="175" t="s">
        <v>781</v>
      </c>
      <c r="E715" s="124" t="s">
        <v>1636</v>
      </c>
      <c r="F715" s="175" t="s">
        <v>771</v>
      </c>
      <c r="G715" s="230" t="s">
        <v>38</v>
      </c>
      <c r="H715" s="123" t="s">
        <v>39</v>
      </c>
      <c r="I715" s="175" t="s">
        <v>1637</v>
      </c>
      <c r="J715" s="172">
        <v>443.36500000000001</v>
      </c>
      <c r="K715" s="143">
        <v>403</v>
      </c>
      <c r="L715" s="175" t="s">
        <v>1638</v>
      </c>
      <c r="M715" s="175" t="s">
        <v>779</v>
      </c>
      <c r="N715" s="173" t="s">
        <v>1639</v>
      </c>
      <c r="O715" s="175" t="s">
        <v>104</v>
      </c>
      <c r="P715" s="158" t="s">
        <v>1581</v>
      </c>
      <c r="Q715" s="158" t="s">
        <v>1631</v>
      </c>
    </row>
    <row r="716" spans="1:17" ht="78.75" outlineLevel="1" x14ac:dyDescent="0.2">
      <c r="A716" s="13" t="s">
        <v>4024</v>
      </c>
      <c r="B716" s="173" t="s">
        <v>1629</v>
      </c>
      <c r="C716" s="173" t="s">
        <v>34</v>
      </c>
      <c r="D716" s="175" t="s">
        <v>786</v>
      </c>
      <c r="E716" s="124" t="s">
        <v>787</v>
      </c>
      <c r="F716" s="175" t="s">
        <v>771</v>
      </c>
      <c r="G716" s="230" t="s">
        <v>38</v>
      </c>
      <c r="H716" s="123" t="s">
        <v>39</v>
      </c>
      <c r="I716" s="175" t="s">
        <v>788</v>
      </c>
      <c r="J716" s="172">
        <v>1393.2619999999999</v>
      </c>
      <c r="K716" s="143">
        <v>1002</v>
      </c>
      <c r="L716" s="175" t="s">
        <v>789</v>
      </c>
      <c r="M716" s="175" t="s">
        <v>779</v>
      </c>
      <c r="N716" s="158" t="s">
        <v>1640</v>
      </c>
      <c r="O716" s="175" t="s">
        <v>104</v>
      </c>
      <c r="P716" s="158" t="s">
        <v>1581</v>
      </c>
      <c r="Q716" s="158" t="s">
        <v>1631</v>
      </c>
    </row>
    <row r="717" spans="1:17" ht="78.75" outlineLevel="1" x14ac:dyDescent="0.2">
      <c r="A717" s="13" t="s">
        <v>4025</v>
      </c>
      <c r="B717" s="173" t="s">
        <v>1632</v>
      </c>
      <c r="C717" s="166" t="s">
        <v>34</v>
      </c>
      <c r="D717" s="175" t="s">
        <v>790</v>
      </c>
      <c r="E717" s="124" t="s">
        <v>791</v>
      </c>
      <c r="F717" s="175" t="s">
        <v>771</v>
      </c>
      <c r="G717" s="230" t="s">
        <v>38</v>
      </c>
      <c r="H717" s="123" t="s">
        <v>39</v>
      </c>
      <c r="I717" s="175" t="s">
        <v>792</v>
      </c>
      <c r="J717" s="172">
        <v>827.90499999999997</v>
      </c>
      <c r="K717" s="143">
        <v>665</v>
      </c>
      <c r="L717" s="175" t="s">
        <v>793</v>
      </c>
      <c r="M717" s="175" t="s">
        <v>779</v>
      </c>
      <c r="N717" s="158" t="s">
        <v>1641</v>
      </c>
      <c r="O717" s="175" t="s">
        <v>104</v>
      </c>
      <c r="P717" s="158" t="s">
        <v>1581</v>
      </c>
      <c r="Q717" s="158" t="s">
        <v>1631</v>
      </c>
    </row>
    <row r="718" spans="1:17" ht="78.75" outlineLevel="1" x14ac:dyDescent="0.2">
      <c r="A718" s="13" t="s">
        <v>4026</v>
      </c>
      <c r="B718" s="173" t="s">
        <v>1629</v>
      </c>
      <c r="C718" s="173" t="s">
        <v>34</v>
      </c>
      <c r="D718" s="175" t="s">
        <v>794</v>
      </c>
      <c r="E718" s="124" t="s">
        <v>795</v>
      </c>
      <c r="F718" s="175" t="s">
        <v>771</v>
      </c>
      <c r="G718" s="230" t="s">
        <v>38</v>
      </c>
      <c r="H718" s="123" t="s">
        <v>39</v>
      </c>
      <c r="I718" s="175" t="s">
        <v>796</v>
      </c>
      <c r="J718" s="172">
        <v>1393.2619999999999</v>
      </c>
      <c r="K718" s="143">
        <v>963</v>
      </c>
      <c r="L718" s="175" t="s">
        <v>797</v>
      </c>
      <c r="M718" s="175" t="s">
        <v>779</v>
      </c>
      <c r="N718" s="158" t="s">
        <v>1642</v>
      </c>
      <c r="O718" s="175" t="s">
        <v>104</v>
      </c>
      <c r="P718" s="158" t="s">
        <v>1581</v>
      </c>
      <c r="Q718" s="158" t="s">
        <v>1631</v>
      </c>
    </row>
    <row r="719" spans="1:17" ht="78.75" outlineLevel="1" x14ac:dyDescent="0.2">
      <c r="A719" s="13" t="s">
        <v>4027</v>
      </c>
      <c r="B719" s="173" t="s">
        <v>1632</v>
      </c>
      <c r="C719" s="173" t="s">
        <v>34</v>
      </c>
      <c r="D719" s="175" t="s">
        <v>798</v>
      </c>
      <c r="E719" s="124" t="s">
        <v>799</v>
      </c>
      <c r="F719" s="175" t="s">
        <v>771</v>
      </c>
      <c r="G719" s="230" t="s">
        <v>38</v>
      </c>
      <c r="H719" s="123" t="s">
        <v>39</v>
      </c>
      <c r="I719" s="175" t="s">
        <v>800</v>
      </c>
      <c r="J719" s="172">
        <v>827.90499999999997</v>
      </c>
      <c r="K719" s="143">
        <v>639</v>
      </c>
      <c r="L719" s="175" t="s">
        <v>801</v>
      </c>
      <c r="M719" s="175" t="s">
        <v>779</v>
      </c>
      <c r="N719" s="158" t="s">
        <v>1643</v>
      </c>
      <c r="O719" s="175" t="s">
        <v>104</v>
      </c>
      <c r="P719" s="158" t="s">
        <v>1581</v>
      </c>
      <c r="Q719" s="158" t="s">
        <v>1631</v>
      </c>
    </row>
    <row r="720" spans="1:17" ht="78.75" outlineLevel="1" x14ac:dyDescent="0.2">
      <c r="A720" s="13" t="s">
        <v>4028</v>
      </c>
      <c r="B720" s="173" t="s">
        <v>1632</v>
      </c>
      <c r="C720" s="173" t="s">
        <v>34</v>
      </c>
      <c r="D720" s="175" t="s">
        <v>802</v>
      </c>
      <c r="E720" s="124" t="s">
        <v>803</v>
      </c>
      <c r="F720" s="175" t="s">
        <v>771</v>
      </c>
      <c r="G720" s="230" t="s">
        <v>38</v>
      </c>
      <c r="H720" s="123" t="s">
        <v>39</v>
      </c>
      <c r="I720" s="175" t="s">
        <v>804</v>
      </c>
      <c r="J720" s="172">
        <v>1125.461</v>
      </c>
      <c r="K720" s="143">
        <v>785</v>
      </c>
      <c r="L720" s="175" t="s">
        <v>805</v>
      </c>
      <c r="M720" s="175" t="s">
        <v>779</v>
      </c>
      <c r="N720" s="158" t="s">
        <v>1644</v>
      </c>
      <c r="O720" s="175" t="s">
        <v>104</v>
      </c>
      <c r="P720" s="158" t="s">
        <v>1581</v>
      </c>
      <c r="Q720" s="158" t="s">
        <v>1631</v>
      </c>
    </row>
    <row r="721" spans="1:17" ht="78.75" outlineLevel="1" x14ac:dyDescent="0.2">
      <c r="A721" s="13" t="s">
        <v>4029</v>
      </c>
      <c r="B721" s="173" t="s">
        <v>1632</v>
      </c>
      <c r="C721" s="173" t="s">
        <v>34</v>
      </c>
      <c r="D721" s="175" t="s">
        <v>806</v>
      </c>
      <c r="E721" s="124" t="s">
        <v>807</v>
      </c>
      <c r="F721" s="175" t="s">
        <v>771</v>
      </c>
      <c r="G721" s="230" t="s">
        <v>38</v>
      </c>
      <c r="H721" s="123" t="s">
        <v>39</v>
      </c>
      <c r="I721" s="175" t="s">
        <v>808</v>
      </c>
      <c r="J721" s="172">
        <v>822.65499999999997</v>
      </c>
      <c r="K721" s="143">
        <v>622</v>
      </c>
      <c r="L721" s="175" t="s">
        <v>809</v>
      </c>
      <c r="M721" s="175" t="s">
        <v>779</v>
      </c>
      <c r="N721" s="158" t="s">
        <v>1645</v>
      </c>
      <c r="O721" s="175" t="s">
        <v>104</v>
      </c>
      <c r="P721" s="158" t="s">
        <v>1581</v>
      </c>
      <c r="Q721" s="158" t="s">
        <v>1631</v>
      </c>
    </row>
    <row r="722" spans="1:17" ht="78.75" outlineLevel="1" x14ac:dyDescent="0.2">
      <c r="A722" s="13" t="s">
        <v>4030</v>
      </c>
      <c r="B722" s="173" t="s">
        <v>1629</v>
      </c>
      <c r="C722" s="173" t="s">
        <v>34</v>
      </c>
      <c r="D722" s="175" t="s">
        <v>810</v>
      </c>
      <c r="E722" s="124" t="s">
        <v>811</v>
      </c>
      <c r="F722" s="175" t="s">
        <v>771</v>
      </c>
      <c r="G722" s="230" t="s">
        <v>38</v>
      </c>
      <c r="H722" s="123" t="s">
        <v>39</v>
      </c>
      <c r="I722" s="175" t="s">
        <v>812</v>
      </c>
      <c r="J722" s="172">
        <v>1232.231</v>
      </c>
      <c r="K722" s="143">
        <v>889</v>
      </c>
      <c r="L722" s="175" t="s">
        <v>813</v>
      </c>
      <c r="M722" s="175" t="s">
        <v>779</v>
      </c>
      <c r="N722" s="158" t="s">
        <v>1646</v>
      </c>
      <c r="O722" s="175" t="s">
        <v>104</v>
      </c>
      <c r="P722" s="158" t="s">
        <v>1581</v>
      </c>
      <c r="Q722" s="158" t="s">
        <v>1631</v>
      </c>
    </row>
    <row r="723" spans="1:17" ht="78.75" outlineLevel="1" x14ac:dyDescent="0.2">
      <c r="A723" s="13" t="s">
        <v>4031</v>
      </c>
      <c r="B723" s="173" t="s">
        <v>1629</v>
      </c>
      <c r="C723" s="173" t="s">
        <v>34</v>
      </c>
      <c r="D723" s="175" t="s">
        <v>814</v>
      </c>
      <c r="E723" s="124" t="s">
        <v>815</v>
      </c>
      <c r="F723" s="175" t="s">
        <v>771</v>
      </c>
      <c r="G723" s="230" t="s">
        <v>38</v>
      </c>
      <c r="H723" s="123" t="s">
        <v>39</v>
      </c>
      <c r="I723" s="175" t="s">
        <v>816</v>
      </c>
      <c r="J723" s="172">
        <v>1254.9860000000001</v>
      </c>
      <c r="K723" s="143">
        <v>912</v>
      </c>
      <c r="L723" s="175" t="s">
        <v>817</v>
      </c>
      <c r="M723" s="175" t="s">
        <v>779</v>
      </c>
      <c r="N723" s="158" t="s">
        <v>1647</v>
      </c>
      <c r="O723" s="175" t="s">
        <v>104</v>
      </c>
      <c r="P723" s="158" t="s">
        <v>1581</v>
      </c>
      <c r="Q723" s="158" t="s">
        <v>1631</v>
      </c>
    </row>
    <row r="724" spans="1:17" ht="78.75" outlineLevel="1" x14ac:dyDescent="0.2">
      <c r="A724" s="13" t="s">
        <v>4032</v>
      </c>
      <c r="B724" s="173" t="s">
        <v>1629</v>
      </c>
      <c r="C724" s="173" t="s">
        <v>34</v>
      </c>
      <c r="D724" s="175" t="s">
        <v>822</v>
      </c>
      <c r="E724" s="124" t="s">
        <v>823</v>
      </c>
      <c r="F724" s="175" t="s">
        <v>771</v>
      </c>
      <c r="G724" s="230" t="s">
        <v>38</v>
      </c>
      <c r="H724" s="123" t="s">
        <v>39</v>
      </c>
      <c r="I724" s="175" t="s">
        <v>824</v>
      </c>
      <c r="J724" s="172">
        <v>1254.9860000000001</v>
      </c>
      <c r="K724" s="143">
        <v>912</v>
      </c>
      <c r="L724" s="175" t="s">
        <v>825</v>
      </c>
      <c r="M724" s="175" t="s">
        <v>779</v>
      </c>
      <c r="N724" s="158" t="s">
        <v>1648</v>
      </c>
      <c r="O724" s="175" t="s">
        <v>104</v>
      </c>
      <c r="P724" s="158" t="s">
        <v>1581</v>
      </c>
      <c r="Q724" s="158" t="s">
        <v>1631</v>
      </c>
    </row>
    <row r="725" spans="1:17" ht="78.75" outlineLevel="1" x14ac:dyDescent="0.2">
      <c r="A725" s="13" t="s">
        <v>4033</v>
      </c>
      <c r="B725" s="173" t="s">
        <v>1629</v>
      </c>
      <c r="C725" s="173" t="s">
        <v>34</v>
      </c>
      <c r="D725" s="175" t="s">
        <v>830</v>
      </c>
      <c r="E725" s="124" t="s">
        <v>831</v>
      </c>
      <c r="F725" s="175" t="s">
        <v>771</v>
      </c>
      <c r="G725" s="230" t="s">
        <v>38</v>
      </c>
      <c r="H725" s="123" t="s">
        <v>39</v>
      </c>
      <c r="I725" s="175" t="s">
        <v>832</v>
      </c>
      <c r="J725" s="172">
        <v>1232.231</v>
      </c>
      <c r="K725" s="143">
        <v>945</v>
      </c>
      <c r="L725" s="175" t="s">
        <v>833</v>
      </c>
      <c r="M725" s="175" t="s">
        <v>779</v>
      </c>
      <c r="N725" s="158" t="s">
        <v>1649</v>
      </c>
      <c r="O725" s="175" t="s">
        <v>104</v>
      </c>
      <c r="P725" s="158" t="s">
        <v>1581</v>
      </c>
      <c r="Q725" s="158" t="s">
        <v>1631</v>
      </c>
    </row>
    <row r="726" spans="1:17" ht="78.75" outlineLevel="1" x14ac:dyDescent="0.2">
      <c r="A726" s="13" t="s">
        <v>4034</v>
      </c>
      <c r="B726" s="173" t="s">
        <v>1629</v>
      </c>
      <c r="C726" s="173" t="s">
        <v>34</v>
      </c>
      <c r="D726" s="175" t="s">
        <v>834</v>
      </c>
      <c r="E726" s="124" t="s">
        <v>835</v>
      </c>
      <c r="F726" s="175" t="s">
        <v>771</v>
      </c>
      <c r="G726" s="230" t="s">
        <v>38</v>
      </c>
      <c r="H726" s="123" t="s">
        <v>39</v>
      </c>
      <c r="I726" s="175" t="s">
        <v>836</v>
      </c>
      <c r="J726" s="172">
        <v>1254.8330000000001</v>
      </c>
      <c r="K726" s="143">
        <v>912</v>
      </c>
      <c r="L726" s="175" t="s">
        <v>837</v>
      </c>
      <c r="M726" s="175" t="s">
        <v>779</v>
      </c>
      <c r="N726" s="158" t="s">
        <v>1650</v>
      </c>
      <c r="O726" s="175" t="s">
        <v>104</v>
      </c>
      <c r="P726" s="158" t="s">
        <v>1581</v>
      </c>
      <c r="Q726" s="158" t="s">
        <v>1631</v>
      </c>
    </row>
    <row r="727" spans="1:17" ht="78.75" outlineLevel="1" x14ac:dyDescent="0.2">
      <c r="A727" s="13" t="s">
        <v>4035</v>
      </c>
      <c r="B727" s="173" t="s">
        <v>1632</v>
      </c>
      <c r="C727" s="173" t="s">
        <v>34</v>
      </c>
      <c r="D727" s="175" t="s">
        <v>838</v>
      </c>
      <c r="E727" s="124" t="s">
        <v>839</v>
      </c>
      <c r="F727" s="175" t="s">
        <v>771</v>
      </c>
      <c r="G727" s="230" t="s">
        <v>38</v>
      </c>
      <c r="H727" s="123" t="s">
        <v>39</v>
      </c>
      <c r="I727" s="175" t="s">
        <v>840</v>
      </c>
      <c r="J727" s="172">
        <v>822.65499999999997</v>
      </c>
      <c r="K727" s="143">
        <v>661</v>
      </c>
      <c r="L727" s="175" t="s">
        <v>841</v>
      </c>
      <c r="M727" s="175" t="s">
        <v>779</v>
      </c>
      <c r="N727" s="158" t="s">
        <v>1651</v>
      </c>
      <c r="O727" s="175" t="s">
        <v>104</v>
      </c>
      <c r="P727" s="158" t="s">
        <v>1581</v>
      </c>
      <c r="Q727" s="158" t="s">
        <v>1631</v>
      </c>
    </row>
    <row r="728" spans="1:17" ht="78.75" outlineLevel="1" x14ac:dyDescent="0.2">
      <c r="A728" s="13" t="s">
        <v>4036</v>
      </c>
      <c r="B728" s="173" t="s">
        <v>1629</v>
      </c>
      <c r="C728" s="173" t="s">
        <v>34</v>
      </c>
      <c r="D728" s="175" t="s">
        <v>842</v>
      </c>
      <c r="E728" s="124" t="s">
        <v>843</v>
      </c>
      <c r="F728" s="175" t="s">
        <v>771</v>
      </c>
      <c r="G728" s="230" t="s">
        <v>38</v>
      </c>
      <c r="H728" s="123" t="s">
        <v>39</v>
      </c>
      <c r="I728" s="175" t="s">
        <v>844</v>
      </c>
      <c r="J728" s="172">
        <v>1232.1559999999999</v>
      </c>
      <c r="K728" s="143">
        <v>945</v>
      </c>
      <c r="L728" s="175" t="s">
        <v>845</v>
      </c>
      <c r="M728" s="175" t="s">
        <v>779</v>
      </c>
      <c r="N728" s="158" t="s">
        <v>1652</v>
      </c>
      <c r="O728" s="175" t="s">
        <v>104</v>
      </c>
      <c r="P728" s="158" t="s">
        <v>1581</v>
      </c>
      <c r="Q728" s="158" t="s">
        <v>1631</v>
      </c>
    </row>
    <row r="729" spans="1:17" ht="78.75" outlineLevel="1" x14ac:dyDescent="0.2">
      <c r="A729" s="13" t="s">
        <v>4037</v>
      </c>
      <c r="B729" s="173" t="s">
        <v>1629</v>
      </c>
      <c r="C729" s="187" t="s">
        <v>34</v>
      </c>
      <c r="D729" s="186" t="s">
        <v>846</v>
      </c>
      <c r="E729" s="124" t="s">
        <v>847</v>
      </c>
      <c r="F729" s="186" t="s">
        <v>771</v>
      </c>
      <c r="G729" s="230" t="s">
        <v>38</v>
      </c>
      <c r="H729" s="123" t="s">
        <v>39</v>
      </c>
      <c r="I729" s="186" t="s">
        <v>848</v>
      </c>
      <c r="J729" s="172">
        <v>1254.9839999999999</v>
      </c>
      <c r="K729" s="188">
        <v>876</v>
      </c>
      <c r="L729" s="186" t="s">
        <v>849</v>
      </c>
      <c r="M729" s="186" t="s">
        <v>779</v>
      </c>
      <c r="N729" s="176" t="s">
        <v>1653</v>
      </c>
      <c r="O729" s="175" t="s">
        <v>104</v>
      </c>
      <c r="P729" s="158" t="s">
        <v>1581</v>
      </c>
      <c r="Q729" s="158" t="s">
        <v>1631</v>
      </c>
    </row>
    <row r="730" spans="1:17" ht="78.75" outlineLevel="1" x14ac:dyDescent="0.2">
      <c r="A730" s="13" t="s">
        <v>4038</v>
      </c>
      <c r="B730" s="173" t="s">
        <v>1632</v>
      </c>
      <c r="C730" s="173" t="s">
        <v>34</v>
      </c>
      <c r="D730" s="175" t="s">
        <v>850</v>
      </c>
      <c r="E730" s="124" t="s">
        <v>851</v>
      </c>
      <c r="F730" s="175" t="s">
        <v>771</v>
      </c>
      <c r="G730" s="230" t="s">
        <v>38</v>
      </c>
      <c r="H730" s="123" t="s">
        <v>39</v>
      </c>
      <c r="I730" s="175" t="s">
        <v>852</v>
      </c>
      <c r="J730" s="172">
        <v>822.65499999999997</v>
      </c>
      <c r="K730" s="143">
        <v>635</v>
      </c>
      <c r="L730" s="175" t="s">
        <v>853</v>
      </c>
      <c r="M730" s="175" t="s">
        <v>779</v>
      </c>
      <c r="N730" s="158" t="s">
        <v>1654</v>
      </c>
      <c r="O730" s="175" t="s">
        <v>104</v>
      </c>
      <c r="P730" s="158" t="s">
        <v>1581</v>
      </c>
      <c r="Q730" s="158" t="s">
        <v>1631</v>
      </c>
    </row>
    <row r="731" spans="1:17" ht="78.75" outlineLevel="1" x14ac:dyDescent="0.2">
      <c r="A731" s="13" t="s">
        <v>4039</v>
      </c>
      <c r="B731" s="173" t="s">
        <v>1632</v>
      </c>
      <c r="C731" s="173" t="s">
        <v>34</v>
      </c>
      <c r="D731" s="175" t="s">
        <v>854</v>
      </c>
      <c r="E731" s="124" t="s">
        <v>855</v>
      </c>
      <c r="F731" s="175" t="s">
        <v>771</v>
      </c>
      <c r="G731" s="230" t="s">
        <v>38</v>
      </c>
      <c r="H731" s="123" t="s">
        <v>39</v>
      </c>
      <c r="I731" s="175" t="s">
        <v>856</v>
      </c>
      <c r="J731" s="172">
        <v>1125.461</v>
      </c>
      <c r="K731" s="143">
        <v>769</v>
      </c>
      <c r="L731" s="175" t="s">
        <v>857</v>
      </c>
      <c r="M731" s="175" t="s">
        <v>779</v>
      </c>
      <c r="N731" s="158" t="s">
        <v>1655</v>
      </c>
      <c r="O731" s="175" t="s">
        <v>104</v>
      </c>
      <c r="P731" s="158" t="s">
        <v>1581</v>
      </c>
      <c r="Q731" s="158" t="s">
        <v>1631</v>
      </c>
    </row>
    <row r="732" spans="1:17" ht="78.75" outlineLevel="1" x14ac:dyDescent="0.2">
      <c r="A732" s="13" t="s">
        <v>4040</v>
      </c>
      <c r="B732" s="173" t="s">
        <v>1629</v>
      </c>
      <c r="C732" s="173" t="s">
        <v>34</v>
      </c>
      <c r="D732" s="175" t="s">
        <v>858</v>
      </c>
      <c r="E732" s="124" t="s">
        <v>859</v>
      </c>
      <c r="F732" s="175" t="s">
        <v>771</v>
      </c>
      <c r="G732" s="230" t="s">
        <v>38</v>
      </c>
      <c r="H732" s="123" t="s">
        <v>39</v>
      </c>
      <c r="I732" s="175" t="s">
        <v>860</v>
      </c>
      <c r="J732" s="172">
        <v>1232.231</v>
      </c>
      <c r="K732" s="143">
        <v>908</v>
      </c>
      <c r="L732" s="175" t="s">
        <v>861</v>
      </c>
      <c r="M732" s="175" t="s">
        <v>779</v>
      </c>
      <c r="N732" s="158" t="s">
        <v>1656</v>
      </c>
      <c r="O732" s="175" t="s">
        <v>104</v>
      </c>
      <c r="P732" s="158" t="s">
        <v>1581</v>
      </c>
      <c r="Q732" s="158" t="s">
        <v>1631</v>
      </c>
    </row>
    <row r="733" spans="1:17" ht="78.75" outlineLevel="1" x14ac:dyDescent="0.2">
      <c r="A733" s="13" t="s">
        <v>4041</v>
      </c>
      <c r="B733" s="173" t="s">
        <v>1629</v>
      </c>
      <c r="C733" s="173" t="s">
        <v>34</v>
      </c>
      <c r="D733" s="175" t="s">
        <v>862</v>
      </c>
      <c r="E733" s="124" t="s">
        <v>863</v>
      </c>
      <c r="F733" s="175" t="s">
        <v>771</v>
      </c>
      <c r="G733" s="230" t="s">
        <v>38</v>
      </c>
      <c r="H733" s="123" t="s">
        <v>39</v>
      </c>
      <c r="I733" s="175" t="s">
        <v>864</v>
      </c>
      <c r="J733" s="172">
        <v>1393.2619999999999</v>
      </c>
      <c r="K733" s="143">
        <v>1002</v>
      </c>
      <c r="L733" s="175" t="s">
        <v>865</v>
      </c>
      <c r="M733" s="175" t="s">
        <v>779</v>
      </c>
      <c r="N733" s="173" t="s">
        <v>1657</v>
      </c>
      <c r="O733" s="175" t="s">
        <v>104</v>
      </c>
      <c r="P733" s="158" t="s">
        <v>1581</v>
      </c>
      <c r="Q733" s="158" t="s">
        <v>1631</v>
      </c>
    </row>
    <row r="734" spans="1:17" ht="78.75" outlineLevel="1" x14ac:dyDescent="0.2">
      <c r="A734" s="13" t="s">
        <v>4042</v>
      </c>
      <c r="B734" s="173" t="s">
        <v>1632</v>
      </c>
      <c r="C734" s="187" t="s">
        <v>34</v>
      </c>
      <c r="D734" s="186" t="s">
        <v>866</v>
      </c>
      <c r="E734" s="124" t="s">
        <v>867</v>
      </c>
      <c r="F734" s="186" t="s">
        <v>771</v>
      </c>
      <c r="G734" s="230" t="s">
        <v>38</v>
      </c>
      <c r="H734" s="123" t="s">
        <v>39</v>
      </c>
      <c r="I734" s="186" t="s">
        <v>868</v>
      </c>
      <c r="J734" s="172">
        <v>827.90499999999997</v>
      </c>
      <c r="K734" s="188">
        <v>665</v>
      </c>
      <c r="L734" s="186" t="s">
        <v>869</v>
      </c>
      <c r="M734" s="186" t="s">
        <v>779</v>
      </c>
      <c r="N734" s="176" t="s">
        <v>1658</v>
      </c>
      <c r="O734" s="175" t="s">
        <v>104</v>
      </c>
      <c r="P734" s="158" t="s">
        <v>1581</v>
      </c>
      <c r="Q734" s="158" t="s">
        <v>1631</v>
      </c>
    </row>
    <row r="735" spans="1:17" ht="78.75" outlineLevel="1" x14ac:dyDescent="0.2">
      <c r="A735" s="13" t="s">
        <v>4043</v>
      </c>
      <c r="B735" s="173" t="s">
        <v>1632</v>
      </c>
      <c r="C735" s="173" t="s">
        <v>34</v>
      </c>
      <c r="D735" s="175" t="s">
        <v>870</v>
      </c>
      <c r="E735" s="124" t="s">
        <v>871</v>
      </c>
      <c r="F735" s="175" t="s">
        <v>771</v>
      </c>
      <c r="G735" s="230" t="s">
        <v>38</v>
      </c>
      <c r="H735" s="123" t="s">
        <v>39</v>
      </c>
      <c r="I735" s="175" t="s">
        <v>872</v>
      </c>
      <c r="J735" s="172">
        <v>1125.461</v>
      </c>
      <c r="K735" s="143">
        <v>818</v>
      </c>
      <c r="L735" s="175" t="s">
        <v>873</v>
      </c>
      <c r="M735" s="175" t="s">
        <v>779</v>
      </c>
      <c r="N735" s="176" t="s">
        <v>1659</v>
      </c>
      <c r="O735" s="175" t="s">
        <v>104</v>
      </c>
      <c r="P735" s="158" t="s">
        <v>1581</v>
      </c>
      <c r="Q735" s="158" t="s">
        <v>1631</v>
      </c>
    </row>
    <row r="736" spans="1:17" ht="78.75" outlineLevel="1" x14ac:dyDescent="0.2">
      <c r="A736" s="13" t="s">
        <v>4044</v>
      </c>
      <c r="B736" s="173" t="s">
        <v>1629</v>
      </c>
      <c r="C736" s="173" t="s">
        <v>34</v>
      </c>
      <c r="D736" s="175" t="s">
        <v>874</v>
      </c>
      <c r="E736" s="124" t="s">
        <v>875</v>
      </c>
      <c r="F736" s="175" t="s">
        <v>771</v>
      </c>
      <c r="G736" s="230" t="s">
        <v>38</v>
      </c>
      <c r="H736" s="123" t="s">
        <v>39</v>
      </c>
      <c r="I736" s="175" t="s">
        <v>876</v>
      </c>
      <c r="J736" s="172">
        <v>1393.2619999999999</v>
      </c>
      <c r="K736" s="143">
        <v>1002</v>
      </c>
      <c r="L736" s="175" t="s">
        <v>877</v>
      </c>
      <c r="M736" s="175" t="s">
        <v>779</v>
      </c>
      <c r="N736" s="158" t="s">
        <v>1660</v>
      </c>
      <c r="O736" s="175" t="s">
        <v>104</v>
      </c>
      <c r="P736" s="158" t="s">
        <v>1581</v>
      </c>
      <c r="Q736" s="158" t="s">
        <v>1631</v>
      </c>
    </row>
    <row r="737" spans="1:17" ht="78.75" outlineLevel="1" x14ac:dyDescent="0.2">
      <c r="A737" s="13" t="s">
        <v>4045</v>
      </c>
      <c r="B737" s="173" t="s">
        <v>1632</v>
      </c>
      <c r="C737" s="173" t="s">
        <v>34</v>
      </c>
      <c r="D737" s="175" t="s">
        <v>878</v>
      </c>
      <c r="E737" s="124" t="s">
        <v>879</v>
      </c>
      <c r="F737" s="175" t="s">
        <v>771</v>
      </c>
      <c r="G737" s="230" t="s">
        <v>38</v>
      </c>
      <c r="H737" s="123" t="s">
        <v>39</v>
      </c>
      <c r="I737" s="175" t="s">
        <v>880</v>
      </c>
      <c r="J737" s="172">
        <v>827.90499999999997</v>
      </c>
      <c r="K737" s="143">
        <v>665</v>
      </c>
      <c r="L737" s="175" t="s">
        <v>881</v>
      </c>
      <c r="M737" s="175" t="s">
        <v>779</v>
      </c>
      <c r="N737" s="158" t="s">
        <v>1661</v>
      </c>
      <c r="O737" s="175" t="s">
        <v>104</v>
      </c>
      <c r="P737" s="158" t="s">
        <v>1581</v>
      </c>
      <c r="Q737" s="158" t="s">
        <v>1631</v>
      </c>
    </row>
    <row r="738" spans="1:17" ht="78.75" outlineLevel="1" x14ac:dyDescent="0.2">
      <c r="A738" s="13" t="s">
        <v>4046</v>
      </c>
      <c r="B738" s="173" t="s">
        <v>1632</v>
      </c>
      <c r="C738" s="173" t="s">
        <v>34</v>
      </c>
      <c r="D738" s="175" t="s">
        <v>882</v>
      </c>
      <c r="E738" s="124" t="s">
        <v>883</v>
      </c>
      <c r="F738" s="175" t="s">
        <v>771</v>
      </c>
      <c r="G738" s="230" t="s">
        <v>38</v>
      </c>
      <c r="H738" s="123" t="s">
        <v>39</v>
      </c>
      <c r="I738" s="175" t="s">
        <v>884</v>
      </c>
      <c r="J738" s="172">
        <v>1125.461</v>
      </c>
      <c r="K738" s="143">
        <v>818</v>
      </c>
      <c r="L738" s="175" t="s">
        <v>885</v>
      </c>
      <c r="M738" s="175" t="s">
        <v>779</v>
      </c>
      <c r="N738" s="158" t="s">
        <v>1662</v>
      </c>
      <c r="O738" s="175" t="s">
        <v>104</v>
      </c>
      <c r="P738" s="158" t="s">
        <v>1581</v>
      </c>
      <c r="Q738" s="158" t="s">
        <v>1631</v>
      </c>
    </row>
    <row r="739" spans="1:17" ht="78.75" outlineLevel="1" x14ac:dyDescent="0.2">
      <c r="A739" s="13" t="s">
        <v>4047</v>
      </c>
      <c r="B739" s="173" t="s">
        <v>1663</v>
      </c>
      <c r="C739" s="173" t="s">
        <v>34</v>
      </c>
      <c r="D739" s="175" t="s">
        <v>886</v>
      </c>
      <c r="E739" s="124" t="s">
        <v>887</v>
      </c>
      <c r="F739" s="175" t="s">
        <v>771</v>
      </c>
      <c r="G739" s="230" t="s">
        <v>38</v>
      </c>
      <c r="H739" s="123" t="s">
        <v>39</v>
      </c>
      <c r="I739" s="175" t="s">
        <v>888</v>
      </c>
      <c r="J739" s="172">
        <v>423.58699999999999</v>
      </c>
      <c r="K739" s="143">
        <v>438</v>
      </c>
      <c r="L739" s="175" t="s">
        <v>889</v>
      </c>
      <c r="M739" s="173" t="s">
        <v>115</v>
      </c>
      <c r="N739" s="158" t="s">
        <v>1664</v>
      </c>
      <c r="O739" s="175" t="s">
        <v>104</v>
      </c>
      <c r="P739" s="158" t="s">
        <v>1581</v>
      </c>
      <c r="Q739" s="158" t="s">
        <v>1631</v>
      </c>
    </row>
    <row r="740" spans="1:17" ht="78.75" outlineLevel="1" x14ac:dyDescent="0.2">
      <c r="A740" s="13" t="s">
        <v>4048</v>
      </c>
      <c r="B740" s="173" t="s">
        <v>1632</v>
      </c>
      <c r="C740" s="173" t="s">
        <v>34</v>
      </c>
      <c r="D740" s="175" t="s">
        <v>890</v>
      </c>
      <c r="E740" s="124" t="s">
        <v>891</v>
      </c>
      <c r="F740" s="175" t="s">
        <v>771</v>
      </c>
      <c r="G740" s="230" t="s">
        <v>38</v>
      </c>
      <c r="H740" s="123" t="s">
        <v>39</v>
      </c>
      <c r="I740" s="175" t="s">
        <v>892</v>
      </c>
      <c r="J740" s="172">
        <v>575.221</v>
      </c>
      <c r="K740" s="143">
        <v>612</v>
      </c>
      <c r="L740" s="175" t="s">
        <v>893</v>
      </c>
      <c r="M740" s="173" t="s">
        <v>115</v>
      </c>
      <c r="N740" s="158" t="s">
        <v>1665</v>
      </c>
      <c r="O740" s="175" t="s">
        <v>104</v>
      </c>
      <c r="P740" s="158" t="s">
        <v>1581</v>
      </c>
      <c r="Q740" s="158" t="s">
        <v>1631</v>
      </c>
    </row>
    <row r="741" spans="1:17" ht="78.75" outlineLevel="1" x14ac:dyDescent="0.2">
      <c r="A741" s="13" t="s">
        <v>4049</v>
      </c>
      <c r="B741" s="173" t="s">
        <v>1663</v>
      </c>
      <c r="C741" s="187" t="s">
        <v>34</v>
      </c>
      <c r="D741" s="186" t="s">
        <v>894</v>
      </c>
      <c r="E741" s="124" t="s">
        <v>895</v>
      </c>
      <c r="F741" s="186" t="s">
        <v>771</v>
      </c>
      <c r="G741" s="230" t="s">
        <v>38</v>
      </c>
      <c r="H741" s="123" t="s">
        <v>39</v>
      </c>
      <c r="I741" s="186" t="s">
        <v>896</v>
      </c>
      <c r="J741" s="172">
        <v>443.36500000000001</v>
      </c>
      <c r="K741" s="188">
        <v>381</v>
      </c>
      <c r="L741" s="186" t="s">
        <v>897</v>
      </c>
      <c r="M741" s="187" t="s">
        <v>115</v>
      </c>
      <c r="N741" s="176" t="s">
        <v>1666</v>
      </c>
      <c r="O741" s="186" t="s">
        <v>104</v>
      </c>
      <c r="P741" s="158" t="s">
        <v>1581</v>
      </c>
      <c r="Q741" s="158" t="s">
        <v>1631</v>
      </c>
    </row>
    <row r="742" spans="1:17" ht="78.75" outlineLevel="1" x14ac:dyDescent="0.2">
      <c r="A742" s="13" t="s">
        <v>4050</v>
      </c>
      <c r="B742" s="173" t="s">
        <v>1632</v>
      </c>
      <c r="C742" s="173" t="s">
        <v>34</v>
      </c>
      <c r="D742" s="175" t="s">
        <v>898</v>
      </c>
      <c r="E742" s="124" t="s">
        <v>899</v>
      </c>
      <c r="F742" s="175" t="s">
        <v>771</v>
      </c>
      <c r="G742" s="230" t="s">
        <v>38</v>
      </c>
      <c r="H742" s="123" t="s">
        <v>39</v>
      </c>
      <c r="I742" s="175" t="s">
        <v>900</v>
      </c>
      <c r="J742" s="172">
        <v>537.70100000000002</v>
      </c>
      <c r="K742" s="143">
        <v>596</v>
      </c>
      <c r="L742" s="175" t="s">
        <v>901</v>
      </c>
      <c r="M742" s="173" t="s">
        <v>115</v>
      </c>
      <c r="N742" s="158" t="s">
        <v>1667</v>
      </c>
      <c r="O742" s="175" t="s">
        <v>104</v>
      </c>
      <c r="P742" s="158" t="s">
        <v>1581</v>
      </c>
      <c r="Q742" s="158" t="s">
        <v>1631</v>
      </c>
    </row>
    <row r="743" spans="1:17" ht="78.75" outlineLevel="1" x14ac:dyDescent="0.2">
      <c r="A743" s="13" t="s">
        <v>4051</v>
      </c>
      <c r="B743" s="173" t="s">
        <v>1632</v>
      </c>
      <c r="C743" s="173" t="s">
        <v>34</v>
      </c>
      <c r="D743" s="175" t="s">
        <v>902</v>
      </c>
      <c r="E743" s="124" t="s">
        <v>903</v>
      </c>
      <c r="F743" s="175" t="s">
        <v>771</v>
      </c>
      <c r="G743" s="230" t="s">
        <v>38</v>
      </c>
      <c r="H743" s="123" t="s">
        <v>39</v>
      </c>
      <c r="I743" s="175" t="s">
        <v>904</v>
      </c>
      <c r="J743" s="172">
        <v>570.38699999999994</v>
      </c>
      <c r="K743" s="143">
        <v>615</v>
      </c>
      <c r="L743" s="175" t="s">
        <v>905</v>
      </c>
      <c r="M743" s="173" t="s">
        <v>115</v>
      </c>
      <c r="N743" s="158" t="s">
        <v>1668</v>
      </c>
      <c r="O743" s="175" t="s">
        <v>104</v>
      </c>
      <c r="P743" s="158" t="s">
        <v>1581</v>
      </c>
      <c r="Q743" s="158" t="s">
        <v>1631</v>
      </c>
    </row>
    <row r="744" spans="1:17" ht="78.75" outlineLevel="1" x14ac:dyDescent="0.2">
      <c r="A744" s="13" t="s">
        <v>4052</v>
      </c>
      <c r="B744" s="173" t="s">
        <v>1632</v>
      </c>
      <c r="C744" s="187" t="s">
        <v>34</v>
      </c>
      <c r="D744" s="186" t="s">
        <v>906</v>
      </c>
      <c r="E744" s="124" t="s">
        <v>907</v>
      </c>
      <c r="F744" s="186" t="s">
        <v>771</v>
      </c>
      <c r="G744" s="230" t="s">
        <v>38</v>
      </c>
      <c r="H744" s="123" t="s">
        <v>39</v>
      </c>
      <c r="I744" s="186" t="s">
        <v>908</v>
      </c>
      <c r="J744" s="172">
        <v>497.01499999999999</v>
      </c>
      <c r="K744" s="188">
        <v>581</v>
      </c>
      <c r="L744" s="186" t="s">
        <v>909</v>
      </c>
      <c r="M744" s="187" t="s">
        <v>115</v>
      </c>
      <c r="N744" s="176" t="s">
        <v>1669</v>
      </c>
      <c r="O744" s="186" t="s">
        <v>104</v>
      </c>
      <c r="P744" s="158" t="s">
        <v>1581</v>
      </c>
      <c r="Q744" s="158" t="s">
        <v>1631</v>
      </c>
    </row>
    <row r="745" spans="1:17" ht="78.75" outlineLevel="1" x14ac:dyDescent="0.2">
      <c r="A745" s="13" t="s">
        <v>4053</v>
      </c>
      <c r="B745" s="173" t="s">
        <v>1663</v>
      </c>
      <c r="C745" s="173" t="s">
        <v>34</v>
      </c>
      <c r="D745" s="175" t="s">
        <v>910</v>
      </c>
      <c r="E745" s="124" t="s">
        <v>911</v>
      </c>
      <c r="F745" s="175" t="s">
        <v>771</v>
      </c>
      <c r="G745" s="230" t="s">
        <v>38</v>
      </c>
      <c r="H745" s="123" t="s">
        <v>39</v>
      </c>
      <c r="I745" s="175" t="s">
        <v>912</v>
      </c>
      <c r="J745" s="172">
        <v>439.64</v>
      </c>
      <c r="K745" s="143">
        <v>365</v>
      </c>
      <c r="L745" s="175" t="s">
        <v>913</v>
      </c>
      <c r="M745" s="173" t="s">
        <v>115</v>
      </c>
      <c r="N745" s="176" t="s">
        <v>1670</v>
      </c>
      <c r="O745" s="175" t="s">
        <v>104</v>
      </c>
      <c r="P745" s="158" t="s">
        <v>1581</v>
      </c>
      <c r="Q745" s="158" t="s">
        <v>1631</v>
      </c>
    </row>
    <row r="746" spans="1:17" ht="78.75" outlineLevel="1" x14ac:dyDescent="0.2">
      <c r="A746" s="13" t="s">
        <v>4054</v>
      </c>
      <c r="B746" s="173" t="s">
        <v>1629</v>
      </c>
      <c r="C746" s="173" t="s">
        <v>34</v>
      </c>
      <c r="D746" s="175" t="s">
        <v>914</v>
      </c>
      <c r="E746" s="124" t="s">
        <v>915</v>
      </c>
      <c r="F746" s="175" t="s">
        <v>771</v>
      </c>
      <c r="G746" s="230" t="s">
        <v>38</v>
      </c>
      <c r="H746" s="123" t="s">
        <v>39</v>
      </c>
      <c r="I746" s="175" t="s">
        <v>916</v>
      </c>
      <c r="J746" s="172">
        <v>591.40499999999997</v>
      </c>
      <c r="K746" s="143">
        <v>585</v>
      </c>
      <c r="L746" s="175" t="s">
        <v>917</v>
      </c>
      <c r="M746" s="173" t="s">
        <v>115</v>
      </c>
      <c r="N746" s="176" t="s">
        <v>1671</v>
      </c>
      <c r="O746" s="175" t="s">
        <v>104</v>
      </c>
      <c r="P746" s="158" t="s">
        <v>1581</v>
      </c>
      <c r="Q746" s="158" t="s">
        <v>1631</v>
      </c>
    </row>
    <row r="747" spans="1:17" ht="78.75" outlineLevel="1" x14ac:dyDescent="0.2">
      <c r="A747" s="13" t="s">
        <v>4055</v>
      </c>
      <c r="B747" s="173" t="s">
        <v>1663</v>
      </c>
      <c r="C747" s="173" t="s">
        <v>34</v>
      </c>
      <c r="D747" s="175" t="s">
        <v>918</v>
      </c>
      <c r="E747" s="124" t="s">
        <v>919</v>
      </c>
      <c r="F747" s="175" t="s">
        <v>771</v>
      </c>
      <c r="G747" s="230" t="s">
        <v>38</v>
      </c>
      <c r="H747" s="123" t="s">
        <v>39</v>
      </c>
      <c r="I747" s="175" t="s">
        <v>920</v>
      </c>
      <c r="J747" s="172">
        <v>437.77699999999999</v>
      </c>
      <c r="K747" s="143">
        <v>343</v>
      </c>
      <c r="L747" s="175" t="s">
        <v>921</v>
      </c>
      <c r="M747" s="173" t="s">
        <v>115</v>
      </c>
      <c r="N747" s="176" t="s">
        <v>1672</v>
      </c>
      <c r="O747" s="175" t="s">
        <v>104</v>
      </c>
      <c r="P747" s="158" t="s">
        <v>1581</v>
      </c>
      <c r="Q747" s="158" t="s">
        <v>1631</v>
      </c>
    </row>
    <row r="748" spans="1:17" ht="78.75" outlineLevel="1" x14ac:dyDescent="0.2">
      <c r="A748" s="13" t="s">
        <v>4056</v>
      </c>
      <c r="B748" s="173" t="s">
        <v>1632</v>
      </c>
      <c r="C748" s="173" t="s">
        <v>34</v>
      </c>
      <c r="D748" s="175" t="s">
        <v>922</v>
      </c>
      <c r="E748" s="124" t="s">
        <v>923</v>
      </c>
      <c r="F748" s="175" t="s">
        <v>771</v>
      </c>
      <c r="G748" s="230" t="s">
        <v>38</v>
      </c>
      <c r="H748" s="123" t="s">
        <v>39</v>
      </c>
      <c r="I748" s="175" t="s">
        <v>924</v>
      </c>
      <c r="J748" s="172">
        <v>606.34299999999996</v>
      </c>
      <c r="K748" s="143">
        <v>611</v>
      </c>
      <c r="L748" s="175" t="s">
        <v>889</v>
      </c>
      <c r="M748" s="173" t="s">
        <v>115</v>
      </c>
      <c r="N748" s="158" t="s">
        <v>1673</v>
      </c>
      <c r="O748" s="175" t="s">
        <v>104</v>
      </c>
      <c r="P748" s="158" t="s">
        <v>1581</v>
      </c>
      <c r="Q748" s="158" t="s">
        <v>1631</v>
      </c>
    </row>
    <row r="749" spans="1:17" ht="78.75" outlineLevel="1" x14ac:dyDescent="0.2">
      <c r="A749" s="13" t="s">
        <v>4057</v>
      </c>
      <c r="B749" s="173" t="s">
        <v>1632</v>
      </c>
      <c r="C749" s="189" t="s">
        <v>34</v>
      </c>
      <c r="D749" s="182" t="s">
        <v>925</v>
      </c>
      <c r="E749" s="124" t="s">
        <v>926</v>
      </c>
      <c r="F749" s="182" t="s">
        <v>771</v>
      </c>
      <c r="G749" s="230" t="s">
        <v>38</v>
      </c>
      <c r="H749" s="123" t="s">
        <v>39</v>
      </c>
      <c r="I749" s="182" t="s">
        <v>927</v>
      </c>
      <c r="J749" s="172">
        <v>570.38699999999994</v>
      </c>
      <c r="K749" s="190">
        <v>702</v>
      </c>
      <c r="L749" s="182" t="s">
        <v>897</v>
      </c>
      <c r="M749" s="189" t="s">
        <v>115</v>
      </c>
      <c r="N749" s="191" t="s">
        <v>1674</v>
      </c>
      <c r="O749" s="179" t="s">
        <v>104</v>
      </c>
      <c r="P749" s="158" t="s">
        <v>1581</v>
      </c>
      <c r="Q749" s="158" t="s">
        <v>1631</v>
      </c>
    </row>
    <row r="750" spans="1:17" ht="78.75" outlineLevel="1" x14ac:dyDescent="0.2">
      <c r="A750" s="13" t="s">
        <v>4058</v>
      </c>
      <c r="B750" s="173" t="s">
        <v>1629</v>
      </c>
      <c r="C750" s="167" t="s">
        <v>34</v>
      </c>
      <c r="D750" s="179" t="s">
        <v>928</v>
      </c>
      <c r="E750" s="124" t="s">
        <v>929</v>
      </c>
      <c r="F750" s="179" t="s">
        <v>771</v>
      </c>
      <c r="G750" s="230" t="s">
        <v>38</v>
      </c>
      <c r="H750" s="123" t="s">
        <v>39</v>
      </c>
      <c r="I750" s="179" t="s">
        <v>930</v>
      </c>
      <c r="J750" s="172">
        <v>665.29</v>
      </c>
      <c r="K750" s="190">
        <v>763</v>
      </c>
      <c r="L750" s="179" t="s">
        <v>931</v>
      </c>
      <c r="M750" s="167" t="s">
        <v>115</v>
      </c>
      <c r="N750" s="126" t="s">
        <v>1675</v>
      </c>
      <c r="O750" s="179" t="s">
        <v>104</v>
      </c>
      <c r="P750" s="158" t="s">
        <v>1581</v>
      </c>
      <c r="Q750" s="158" t="s">
        <v>1631</v>
      </c>
    </row>
    <row r="751" spans="1:17" ht="78.75" outlineLevel="1" x14ac:dyDescent="0.2">
      <c r="A751" s="13" t="s">
        <v>4059</v>
      </c>
      <c r="B751" s="173" t="s">
        <v>1629</v>
      </c>
      <c r="C751" s="173" t="s">
        <v>34</v>
      </c>
      <c r="D751" s="175" t="s">
        <v>932</v>
      </c>
      <c r="E751" s="124" t="s">
        <v>933</v>
      </c>
      <c r="F751" s="175" t="s">
        <v>771</v>
      </c>
      <c r="G751" s="230" t="s">
        <v>38</v>
      </c>
      <c r="H751" s="123" t="s">
        <v>39</v>
      </c>
      <c r="I751" s="175" t="s">
        <v>934</v>
      </c>
      <c r="J751" s="172">
        <v>665.29</v>
      </c>
      <c r="K751" s="143">
        <v>793</v>
      </c>
      <c r="L751" s="175" t="s">
        <v>935</v>
      </c>
      <c r="M751" s="173" t="s">
        <v>115</v>
      </c>
      <c r="N751" s="158" t="s">
        <v>1676</v>
      </c>
      <c r="O751" s="175" t="s">
        <v>104</v>
      </c>
      <c r="P751" s="158" t="s">
        <v>1581</v>
      </c>
      <c r="Q751" s="158" t="s">
        <v>1631</v>
      </c>
    </row>
    <row r="752" spans="1:17" ht="78.75" outlineLevel="1" x14ac:dyDescent="0.2">
      <c r="A752" s="13" t="s">
        <v>4060</v>
      </c>
      <c r="B752" s="173" t="s">
        <v>1632</v>
      </c>
      <c r="C752" s="173" t="s">
        <v>34</v>
      </c>
      <c r="D752" s="175" t="s">
        <v>936</v>
      </c>
      <c r="E752" s="124" t="s">
        <v>937</v>
      </c>
      <c r="F752" s="175" t="s">
        <v>771</v>
      </c>
      <c r="G752" s="230" t="s">
        <v>38</v>
      </c>
      <c r="H752" s="123" t="s">
        <v>39</v>
      </c>
      <c r="I752" s="175" t="s">
        <v>938</v>
      </c>
      <c r="J752" s="172">
        <v>558.20500000000004</v>
      </c>
      <c r="K752" s="143">
        <v>596</v>
      </c>
      <c r="L752" s="175" t="s">
        <v>939</v>
      </c>
      <c r="M752" s="173" t="s">
        <v>115</v>
      </c>
      <c r="N752" s="158" t="s">
        <v>1677</v>
      </c>
      <c r="O752" s="175" t="s">
        <v>104</v>
      </c>
      <c r="P752" s="158" t="s">
        <v>1581</v>
      </c>
      <c r="Q752" s="158" t="s">
        <v>1631</v>
      </c>
    </row>
    <row r="753" spans="1:18" ht="78.75" outlineLevel="1" x14ac:dyDescent="0.2">
      <c r="A753" s="13" t="s">
        <v>4061</v>
      </c>
      <c r="B753" s="173" t="s">
        <v>1629</v>
      </c>
      <c r="C753" s="173" t="s">
        <v>34</v>
      </c>
      <c r="D753" s="175" t="s">
        <v>940</v>
      </c>
      <c r="E753" s="124" t="s">
        <v>941</v>
      </c>
      <c r="F753" s="175" t="s">
        <v>771</v>
      </c>
      <c r="G753" s="230" t="s">
        <v>38</v>
      </c>
      <c r="H753" s="123" t="s">
        <v>39</v>
      </c>
      <c r="I753" s="175" t="s">
        <v>942</v>
      </c>
      <c r="J753" s="172">
        <v>664.96500000000003</v>
      </c>
      <c r="K753" s="143">
        <v>780</v>
      </c>
      <c r="L753" s="175" t="s">
        <v>943</v>
      </c>
      <c r="M753" s="173" t="s">
        <v>115</v>
      </c>
      <c r="N753" s="158" t="s">
        <v>1678</v>
      </c>
      <c r="O753" s="175" t="s">
        <v>104</v>
      </c>
      <c r="P753" s="158" t="s">
        <v>1581</v>
      </c>
      <c r="Q753" s="158" t="s">
        <v>1631</v>
      </c>
    </row>
    <row r="754" spans="1:18" ht="94.5" outlineLevel="1" x14ac:dyDescent="0.2">
      <c r="A754" s="13" t="s">
        <v>4062</v>
      </c>
      <c r="B754" s="173" t="s">
        <v>1632</v>
      </c>
      <c r="C754" s="173" t="s">
        <v>34</v>
      </c>
      <c r="D754" s="175" t="s">
        <v>944</v>
      </c>
      <c r="E754" s="124" t="s">
        <v>945</v>
      </c>
      <c r="F754" s="175" t="s">
        <v>771</v>
      </c>
      <c r="G754" s="230" t="s">
        <v>38</v>
      </c>
      <c r="H754" s="123" t="s">
        <v>39</v>
      </c>
      <c r="I754" s="175" t="s">
        <v>946</v>
      </c>
      <c r="J754" s="172">
        <v>537.04899999999998</v>
      </c>
      <c r="K754" s="143">
        <v>618</v>
      </c>
      <c r="L754" s="175" t="s">
        <v>947</v>
      </c>
      <c r="M754" s="173" t="s">
        <v>115</v>
      </c>
      <c r="N754" s="176" t="s">
        <v>1679</v>
      </c>
      <c r="O754" s="175" t="s">
        <v>104</v>
      </c>
      <c r="P754" s="158" t="s">
        <v>1581</v>
      </c>
      <c r="Q754" s="158" t="s">
        <v>1631</v>
      </c>
    </row>
    <row r="755" spans="1:18" ht="78.75" outlineLevel="1" x14ac:dyDescent="0.2">
      <c r="A755" s="13" t="s">
        <v>4063</v>
      </c>
      <c r="B755" s="173" t="s">
        <v>1663</v>
      </c>
      <c r="C755" s="173" t="s">
        <v>34</v>
      </c>
      <c r="D755" s="175" t="s">
        <v>948</v>
      </c>
      <c r="E755" s="124" t="s">
        <v>949</v>
      </c>
      <c r="F755" s="175" t="s">
        <v>771</v>
      </c>
      <c r="G755" s="230" t="s">
        <v>38</v>
      </c>
      <c r="H755" s="123" t="s">
        <v>39</v>
      </c>
      <c r="I755" s="175" t="s">
        <v>950</v>
      </c>
      <c r="J755" s="172">
        <v>437.77699999999999</v>
      </c>
      <c r="K755" s="143">
        <v>436</v>
      </c>
      <c r="L755" s="175" t="s">
        <v>951</v>
      </c>
      <c r="M755" s="173" t="s">
        <v>115</v>
      </c>
      <c r="N755" s="158" t="s">
        <v>1680</v>
      </c>
      <c r="O755" s="175" t="s">
        <v>104</v>
      </c>
      <c r="P755" s="158" t="s">
        <v>1581</v>
      </c>
      <c r="Q755" s="158" t="s">
        <v>1631</v>
      </c>
    </row>
    <row r="756" spans="1:18" ht="78.75" outlineLevel="1" x14ac:dyDescent="0.2">
      <c r="A756" s="13" t="s">
        <v>4064</v>
      </c>
      <c r="B756" s="173" t="s">
        <v>1663</v>
      </c>
      <c r="C756" s="173" t="s">
        <v>34</v>
      </c>
      <c r="D756" s="175" t="s">
        <v>952</v>
      </c>
      <c r="E756" s="124" t="s">
        <v>953</v>
      </c>
      <c r="F756" s="175" t="s">
        <v>771</v>
      </c>
      <c r="G756" s="230" t="s">
        <v>38</v>
      </c>
      <c r="H756" s="123" t="s">
        <v>39</v>
      </c>
      <c r="I756" s="175" t="s">
        <v>954</v>
      </c>
      <c r="J756" s="172">
        <v>437.77699999999999</v>
      </c>
      <c r="K756" s="143">
        <v>392</v>
      </c>
      <c r="L756" s="175" t="s">
        <v>955</v>
      </c>
      <c r="M756" s="173" t="s">
        <v>115</v>
      </c>
      <c r="N756" s="158" t="s">
        <v>1681</v>
      </c>
      <c r="O756" s="175" t="s">
        <v>104</v>
      </c>
      <c r="P756" s="158" t="s">
        <v>1581</v>
      </c>
      <c r="Q756" s="158" t="s">
        <v>1631</v>
      </c>
    </row>
    <row r="757" spans="1:18" ht="78.75" outlineLevel="1" x14ac:dyDescent="0.2">
      <c r="A757" s="13" t="s">
        <v>4065</v>
      </c>
      <c r="B757" s="173" t="s">
        <v>1682</v>
      </c>
      <c r="C757" s="173" t="s">
        <v>34</v>
      </c>
      <c r="D757" s="175" t="s">
        <v>956</v>
      </c>
      <c r="E757" s="124" t="s">
        <v>957</v>
      </c>
      <c r="F757" s="175" t="s">
        <v>771</v>
      </c>
      <c r="G757" s="230" t="s">
        <v>38</v>
      </c>
      <c r="H757" s="123" t="s">
        <v>39</v>
      </c>
      <c r="I757" s="175" t="s">
        <v>958</v>
      </c>
      <c r="J757" s="172">
        <v>665.29</v>
      </c>
      <c r="K757" s="143">
        <v>887</v>
      </c>
      <c r="L757" s="175" t="s">
        <v>959</v>
      </c>
      <c r="M757" s="173" t="s">
        <v>115</v>
      </c>
      <c r="N757" s="158" t="s">
        <v>1683</v>
      </c>
      <c r="O757" s="175" t="s">
        <v>104</v>
      </c>
      <c r="P757" s="158" t="s">
        <v>1581</v>
      </c>
      <c r="Q757" s="158" t="s">
        <v>1631</v>
      </c>
    </row>
    <row r="758" spans="1:18" ht="78.75" outlineLevel="1" x14ac:dyDescent="0.2">
      <c r="A758" s="13" t="s">
        <v>4066</v>
      </c>
      <c r="B758" s="173" t="s">
        <v>1632</v>
      </c>
      <c r="C758" s="173" t="s">
        <v>34</v>
      </c>
      <c r="D758" s="175" t="s">
        <v>960</v>
      </c>
      <c r="E758" s="124" t="s">
        <v>961</v>
      </c>
      <c r="F758" s="175" t="s">
        <v>771</v>
      </c>
      <c r="G758" s="230" t="s">
        <v>38</v>
      </c>
      <c r="H758" s="123" t="s">
        <v>39</v>
      </c>
      <c r="I758" s="175" t="s">
        <v>962</v>
      </c>
      <c r="J758" s="172">
        <v>509.38299999999998</v>
      </c>
      <c r="K758" s="143">
        <v>592</v>
      </c>
      <c r="L758" s="175" t="s">
        <v>963</v>
      </c>
      <c r="M758" s="173" t="s">
        <v>115</v>
      </c>
      <c r="N758" s="158" t="s">
        <v>1684</v>
      </c>
      <c r="O758" s="175" t="s">
        <v>104</v>
      </c>
      <c r="P758" s="158" t="s">
        <v>1581</v>
      </c>
      <c r="Q758" s="158" t="s">
        <v>1631</v>
      </c>
    </row>
    <row r="759" spans="1:18" ht="78.75" outlineLevel="1" x14ac:dyDescent="0.2">
      <c r="A759" s="13" t="s">
        <v>4067</v>
      </c>
      <c r="B759" s="173" t="s">
        <v>1685</v>
      </c>
      <c r="C759" s="173" t="s">
        <v>34</v>
      </c>
      <c r="D759" s="175" t="s">
        <v>964</v>
      </c>
      <c r="E759" s="124" t="s">
        <v>965</v>
      </c>
      <c r="F759" s="175" t="s">
        <v>771</v>
      </c>
      <c r="G759" s="230" t="s">
        <v>38</v>
      </c>
      <c r="H759" s="123" t="s">
        <v>39</v>
      </c>
      <c r="I759" s="175" t="s">
        <v>966</v>
      </c>
      <c r="J759" s="172">
        <v>665.48500000000001</v>
      </c>
      <c r="K759" s="143">
        <v>713</v>
      </c>
      <c r="L759" s="175" t="s">
        <v>967</v>
      </c>
      <c r="M759" s="173" t="s">
        <v>115</v>
      </c>
      <c r="N759" s="158" t="s">
        <v>1686</v>
      </c>
      <c r="O759" s="175" t="s">
        <v>104</v>
      </c>
      <c r="P759" s="158" t="s">
        <v>1581</v>
      </c>
      <c r="Q759" s="158" t="s">
        <v>1631</v>
      </c>
      <c r="R759" s="93"/>
    </row>
    <row r="760" spans="1:18" ht="78.75" outlineLevel="1" x14ac:dyDescent="0.2">
      <c r="A760" s="13" t="s">
        <v>4068</v>
      </c>
      <c r="B760" s="173" t="s">
        <v>1687</v>
      </c>
      <c r="C760" s="173" t="s">
        <v>34</v>
      </c>
      <c r="D760" s="175" t="s">
        <v>968</v>
      </c>
      <c r="E760" s="124" t="s">
        <v>969</v>
      </c>
      <c r="F760" s="175" t="s">
        <v>771</v>
      </c>
      <c r="G760" s="230" t="s">
        <v>38</v>
      </c>
      <c r="H760" s="123" t="s">
        <v>39</v>
      </c>
      <c r="I760" s="175" t="s">
        <v>970</v>
      </c>
      <c r="J760" s="172">
        <v>633.06700000000001</v>
      </c>
      <c r="K760" s="143">
        <v>563</v>
      </c>
      <c r="L760" s="175" t="s">
        <v>971</v>
      </c>
      <c r="M760" s="173" t="s">
        <v>115</v>
      </c>
      <c r="N760" s="158" t="s">
        <v>1688</v>
      </c>
      <c r="O760" s="175" t="s">
        <v>104</v>
      </c>
      <c r="P760" s="158" t="s">
        <v>1581</v>
      </c>
      <c r="Q760" s="158" t="s">
        <v>1631</v>
      </c>
    </row>
    <row r="761" spans="1:18" ht="78.75" outlineLevel="1" x14ac:dyDescent="0.2">
      <c r="A761" s="13" t="s">
        <v>4165</v>
      </c>
      <c r="B761" s="173" t="s">
        <v>1682</v>
      </c>
      <c r="C761" s="173" t="s">
        <v>34</v>
      </c>
      <c r="D761" s="175" t="s">
        <v>972</v>
      </c>
      <c r="E761" s="124" t="s">
        <v>973</v>
      </c>
      <c r="F761" s="175" t="s">
        <v>771</v>
      </c>
      <c r="G761" s="230" t="s">
        <v>38</v>
      </c>
      <c r="H761" s="123" t="s">
        <v>39</v>
      </c>
      <c r="I761" s="175" t="s">
        <v>974</v>
      </c>
      <c r="J761" s="172">
        <v>828.35699999999997</v>
      </c>
      <c r="K761" s="143">
        <v>900</v>
      </c>
      <c r="L761" s="175" t="s">
        <v>975</v>
      </c>
      <c r="M761" s="173" t="s">
        <v>115</v>
      </c>
      <c r="N761" s="158" t="s">
        <v>1689</v>
      </c>
      <c r="O761" s="175" t="s">
        <v>104</v>
      </c>
      <c r="P761" s="158" t="s">
        <v>1581</v>
      </c>
      <c r="Q761" s="158" t="s">
        <v>1631</v>
      </c>
    </row>
    <row r="762" spans="1:18" ht="78.75" outlineLevel="1" x14ac:dyDescent="0.2">
      <c r="A762" s="13" t="s">
        <v>4166</v>
      </c>
      <c r="B762" s="173" t="s">
        <v>1690</v>
      </c>
      <c r="C762" s="173" t="s">
        <v>34</v>
      </c>
      <c r="D762" s="175" t="s">
        <v>976</v>
      </c>
      <c r="E762" s="124" t="s">
        <v>977</v>
      </c>
      <c r="F762" s="175" t="s">
        <v>771</v>
      </c>
      <c r="G762" s="230" t="s">
        <v>38</v>
      </c>
      <c r="H762" s="123" t="s">
        <v>39</v>
      </c>
      <c r="I762" s="175" t="s">
        <v>978</v>
      </c>
      <c r="J762" s="172">
        <v>1772.35</v>
      </c>
      <c r="K762" s="143" t="s">
        <v>1624</v>
      </c>
      <c r="L762" s="175" t="s">
        <v>1691</v>
      </c>
      <c r="M762" s="175" t="s">
        <v>779</v>
      </c>
      <c r="N762" s="173" t="s">
        <v>1692</v>
      </c>
      <c r="O762" s="175" t="s">
        <v>104</v>
      </c>
      <c r="P762" s="158" t="s">
        <v>1581</v>
      </c>
      <c r="Q762" s="176" t="s">
        <v>979</v>
      </c>
    </row>
    <row r="763" spans="1:18" ht="110.25" outlineLevel="1" x14ac:dyDescent="0.2">
      <c r="A763" s="13" t="s">
        <v>4167</v>
      </c>
      <c r="B763" s="194" t="s">
        <v>980</v>
      </c>
      <c r="C763" s="173" t="s">
        <v>34</v>
      </c>
      <c r="D763" s="192" t="s">
        <v>981</v>
      </c>
      <c r="E763" s="124" t="s">
        <v>982</v>
      </c>
      <c r="F763" s="175" t="s">
        <v>771</v>
      </c>
      <c r="G763" s="230" t="s">
        <v>38</v>
      </c>
      <c r="H763" s="123" t="s">
        <v>39</v>
      </c>
      <c r="I763" s="173" t="s">
        <v>983</v>
      </c>
      <c r="J763" s="172">
        <v>5325.31</v>
      </c>
      <c r="K763" s="143" t="s">
        <v>1624</v>
      </c>
      <c r="L763" s="173" t="s">
        <v>984</v>
      </c>
      <c r="M763" s="173" t="s">
        <v>985</v>
      </c>
      <c r="N763" s="173" t="s">
        <v>1570</v>
      </c>
      <c r="O763" s="175" t="s">
        <v>104</v>
      </c>
      <c r="P763" s="158" t="s">
        <v>1581</v>
      </c>
      <c r="Q763" s="173" t="s">
        <v>986</v>
      </c>
    </row>
    <row r="764" spans="1:18" ht="204.75" outlineLevel="1" x14ac:dyDescent="0.2">
      <c r="A764" s="13" t="s">
        <v>4168</v>
      </c>
      <c r="B764" s="173" t="s">
        <v>987</v>
      </c>
      <c r="C764" s="173" t="s">
        <v>34</v>
      </c>
      <c r="D764" s="175" t="s">
        <v>988</v>
      </c>
      <c r="E764" s="124" t="s">
        <v>989</v>
      </c>
      <c r="F764" s="175" t="s">
        <v>771</v>
      </c>
      <c r="G764" s="230" t="s">
        <v>38</v>
      </c>
      <c r="H764" s="123" t="s">
        <v>39</v>
      </c>
      <c r="I764" s="173" t="s">
        <v>990</v>
      </c>
      <c r="J764" s="172">
        <v>30640</v>
      </c>
      <c r="K764" s="143" t="s">
        <v>1624</v>
      </c>
      <c r="L764" s="173" t="s">
        <v>991</v>
      </c>
      <c r="M764" s="173" t="s">
        <v>992</v>
      </c>
      <c r="N764" s="173" t="s">
        <v>1570</v>
      </c>
      <c r="O764" s="175" t="s">
        <v>769</v>
      </c>
      <c r="P764" s="158" t="s">
        <v>1581</v>
      </c>
      <c r="Q764" s="158" t="s">
        <v>993</v>
      </c>
    </row>
    <row r="765" spans="1:18" ht="173.25" outlineLevel="1" x14ac:dyDescent="0.2">
      <c r="A765" s="13" t="s">
        <v>4169</v>
      </c>
      <c r="B765" s="173" t="s">
        <v>994</v>
      </c>
      <c r="C765" s="187" t="s">
        <v>34</v>
      </c>
      <c r="D765" s="176" t="s">
        <v>995</v>
      </c>
      <c r="E765" s="124" t="s">
        <v>996</v>
      </c>
      <c r="F765" s="175" t="s">
        <v>771</v>
      </c>
      <c r="G765" s="230" t="s">
        <v>38</v>
      </c>
      <c r="H765" s="123" t="s">
        <v>39</v>
      </c>
      <c r="I765" s="187" t="s">
        <v>997</v>
      </c>
      <c r="J765" s="172">
        <v>0.72099999999999997</v>
      </c>
      <c r="K765" s="143" t="s">
        <v>1624</v>
      </c>
      <c r="L765" s="186" t="s">
        <v>998</v>
      </c>
      <c r="M765" s="173" t="s">
        <v>992</v>
      </c>
      <c r="N765" s="173" t="s">
        <v>1570</v>
      </c>
      <c r="O765" s="175" t="s">
        <v>769</v>
      </c>
      <c r="P765" s="158" t="s">
        <v>1581</v>
      </c>
      <c r="Q765" s="176" t="s">
        <v>999</v>
      </c>
    </row>
    <row r="766" spans="1:18" ht="173.25" outlineLevel="1" x14ac:dyDescent="0.2">
      <c r="A766" s="13" t="s">
        <v>4170</v>
      </c>
      <c r="B766" s="173" t="s">
        <v>1000</v>
      </c>
      <c r="C766" s="173" t="s">
        <v>34</v>
      </c>
      <c r="D766" s="158" t="s">
        <v>1001</v>
      </c>
      <c r="E766" s="124" t="s">
        <v>1002</v>
      </c>
      <c r="F766" s="175" t="s">
        <v>771</v>
      </c>
      <c r="G766" s="230" t="s">
        <v>38</v>
      </c>
      <c r="H766" s="123" t="s">
        <v>39</v>
      </c>
      <c r="I766" s="173" t="s">
        <v>997</v>
      </c>
      <c r="J766" s="172">
        <v>0.61199999999999999</v>
      </c>
      <c r="K766" s="143" t="s">
        <v>1624</v>
      </c>
      <c r="L766" s="175" t="s">
        <v>1003</v>
      </c>
      <c r="M766" s="173" t="s">
        <v>992</v>
      </c>
      <c r="N766" s="173" t="s">
        <v>1570</v>
      </c>
      <c r="O766" s="175" t="s">
        <v>769</v>
      </c>
      <c r="P766" s="158" t="s">
        <v>1581</v>
      </c>
      <c r="Q766" s="158" t="s">
        <v>1004</v>
      </c>
    </row>
    <row r="767" spans="1:18" ht="173.25" outlineLevel="1" x14ac:dyDescent="0.2">
      <c r="A767" s="13" t="s">
        <v>4171</v>
      </c>
      <c r="B767" s="173" t="s">
        <v>1005</v>
      </c>
      <c r="C767" s="173" t="s">
        <v>34</v>
      </c>
      <c r="D767" s="158" t="s">
        <v>1006</v>
      </c>
      <c r="E767" s="124" t="s">
        <v>1007</v>
      </c>
      <c r="F767" s="175" t="s">
        <v>771</v>
      </c>
      <c r="G767" s="230" t="s">
        <v>38</v>
      </c>
      <c r="H767" s="123" t="s">
        <v>39</v>
      </c>
      <c r="I767" s="173" t="s">
        <v>997</v>
      </c>
      <c r="J767" s="172">
        <v>0.29699999999999999</v>
      </c>
      <c r="K767" s="143" t="s">
        <v>1624</v>
      </c>
      <c r="L767" s="175" t="s">
        <v>1008</v>
      </c>
      <c r="M767" s="173" t="s">
        <v>992</v>
      </c>
      <c r="N767" s="173" t="s">
        <v>1570</v>
      </c>
      <c r="O767" s="175" t="s">
        <v>769</v>
      </c>
      <c r="P767" s="158" t="s">
        <v>1581</v>
      </c>
      <c r="Q767" s="158" t="s">
        <v>1009</v>
      </c>
    </row>
    <row r="768" spans="1:18" ht="78.75" outlineLevel="1" x14ac:dyDescent="0.2">
      <c r="A768" s="13" t="s">
        <v>4172</v>
      </c>
      <c r="B768" s="195" t="s">
        <v>1010</v>
      </c>
      <c r="C768" s="187" t="s">
        <v>34</v>
      </c>
      <c r="D768" s="184">
        <v>90</v>
      </c>
      <c r="E768" s="124" t="s">
        <v>1011</v>
      </c>
      <c r="F768" s="79" t="s">
        <v>771</v>
      </c>
      <c r="G768" s="230" t="s">
        <v>38</v>
      </c>
      <c r="H768" s="123" t="s">
        <v>39</v>
      </c>
      <c r="I768" s="176" t="s">
        <v>776</v>
      </c>
      <c r="J768" s="172">
        <v>7975.5</v>
      </c>
      <c r="K768" s="188" t="s">
        <v>1624</v>
      </c>
      <c r="L768" s="186" t="s">
        <v>1012</v>
      </c>
      <c r="M768" s="77" t="s">
        <v>1013</v>
      </c>
      <c r="N768" s="187" t="s">
        <v>1693</v>
      </c>
      <c r="O768" s="79" t="s">
        <v>104</v>
      </c>
      <c r="P768" s="158" t="s">
        <v>1581</v>
      </c>
      <c r="Q768" s="80" t="s">
        <v>1014</v>
      </c>
    </row>
    <row r="769" spans="1:17" ht="63" outlineLevel="1" x14ac:dyDescent="0.2">
      <c r="A769" s="13" t="s">
        <v>4173</v>
      </c>
      <c r="B769" s="158" t="s">
        <v>1015</v>
      </c>
      <c r="C769" s="173" t="s">
        <v>34</v>
      </c>
      <c r="D769" s="76" t="s">
        <v>1016</v>
      </c>
      <c r="E769" s="124" t="s">
        <v>1011</v>
      </c>
      <c r="F769" s="175" t="s">
        <v>771</v>
      </c>
      <c r="G769" s="230" t="s">
        <v>38</v>
      </c>
      <c r="H769" s="123" t="s">
        <v>39</v>
      </c>
      <c r="I769" s="158" t="s">
        <v>1017</v>
      </c>
      <c r="J769" s="172">
        <v>4282</v>
      </c>
      <c r="K769" s="143" t="s">
        <v>1624</v>
      </c>
      <c r="L769" s="158" t="s">
        <v>1018</v>
      </c>
      <c r="M769" s="158" t="s">
        <v>1019</v>
      </c>
      <c r="N769" s="173" t="s">
        <v>1694</v>
      </c>
      <c r="O769" s="175" t="s">
        <v>104</v>
      </c>
      <c r="P769" s="158" t="s">
        <v>1581</v>
      </c>
      <c r="Q769" s="61" t="s">
        <v>1695</v>
      </c>
    </row>
    <row r="770" spans="1:17" ht="94.5" customHeight="1" outlineLevel="1" x14ac:dyDescent="0.2">
      <c r="A770" s="13" t="s">
        <v>4174</v>
      </c>
      <c r="B770" s="158" t="s">
        <v>1020</v>
      </c>
      <c r="C770" s="173" t="s">
        <v>34</v>
      </c>
      <c r="D770" s="193" t="s">
        <v>1021</v>
      </c>
      <c r="E770" s="124" t="s">
        <v>1022</v>
      </c>
      <c r="F770" s="175" t="s">
        <v>771</v>
      </c>
      <c r="G770" s="230" t="s">
        <v>38</v>
      </c>
      <c r="H770" s="123" t="s">
        <v>39</v>
      </c>
      <c r="I770" s="158" t="s">
        <v>1017</v>
      </c>
      <c r="J770" s="172">
        <v>1039</v>
      </c>
      <c r="K770" s="143" t="s">
        <v>1624</v>
      </c>
      <c r="L770" s="158" t="s">
        <v>772</v>
      </c>
      <c r="M770" s="158" t="s">
        <v>1696</v>
      </c>
      <c r="N770" s="173" t="s">
        <v>1023</v>
      </c>
      <c r="O770" s="175" t="s">
        <v>104</v>
      </c>
      <c r="P770" s="158" t="s">
        <v>1581</v>
      </c>
      <c r="Q770" s="396" t="s">
        <v>1024</v>
      </c>
    </row>
    <row r="771" spans="1:17" ht="94.5" outlineLevel="1" x14ac:dyDescent="0.2">
      <c r="A771" s="13" t="s">
        <v>4175</v>
      </c>
      <c r="B771" s="158" t="s">
        <v>1025</v>
      </c>
      <c r="C771" s="173" t="s">
        <v>34</v>
      </c>
      <c r="D771" s="174" t="s">
        <v>1026</v>
      </c>
      <c r="E771" s="124" t="s">
        <v>1027</v>
      </c>
      <c r="F771" s="175" t="s">
        <v>771</v>
      </c>
      <c r="G771" s="230" t="s">
        <v>38</v>
      </c>
      <c r="H771" s="123" t="s">
        <v>39</v>
      </c>
      <c r="I771" s="176" t="s">
        <v>776</v>
      </c>
      <c r="J771" s="172">
        <v>0</v>
      </c>
      <c r="K771" s="143" t="s">
        <v>1624</v>
      </c>
      <c r="L771" s="158" t="s">
        <v>1028</v>
      </c>
      <c r="M771" s="158" t="s">
        <v>1696</v>
      </c>
      <c r="N771" s="173" t="s">
        <v>1023</v>
      </c>
      <c r="O771" s="175" t="s">
        <v>104</v>
      </c>
      <c r="P771" s="158" t="s">
        <v>1581</v>
      </c>
      <c r="Q771" s="396"/>
    </row>
    <row r="772" spans="1:17" ht="20.25" x14ac:dyDescent="0.2">
      <c r="A772" s="320" t="s">
        <v>1029</v>
      </c>
      <c r="B772" s="321"/>
      <c r="C772" s="321"/>
      <c r="D772" s="321"/>
      <c r="E772" s="321"/>
      <c r="F772" s="321"/>
      <c r="G772" s="321"/>
      <c r="H772" s="321"/>
      <c r="I772" s="321"/>
      <c r="J772" s="321"/>
      <c r="K772" s="321"/>
      <c r="L772" s="321"/>
      <c r="M772" s="321"/>
      <c r="N772" s="321"/>
      <c r="O772" s="321"/>
      <c r="P772" s="321"/>
      <c r="Q772" s="322"/>
    </row>
    <row r="773" spans="1:17" ht="15.75" outlineLevel="1" x14ac:dyDescent="0.25">
      <c r="A773" s="323" t="s">
        <v>99</v>
      </c>
      <c r="B773" s="324"/>
      <c r="C773" s="324"/>
      <c r="D773" s="324"/>
      <c r="E773" s="324"/>
      <c r="F773" s="324"/>
      <c r="G773" s="324"/>
      <c r="H773" s="324"/>
      <c r="I773" s="325"/>
      <c r="J773" s="11">
        <f>SUM(J774:J778)</f>
        <v>3239.4237500000004</v>
      </c>
      <c r="K773" s="12"/>
      <c r="L773" s="9"/>
      <c r="M773" s="9"/>
      <c r="N773" s="9"/>
      <c r="O773" s="7"/>
      <c r="P773" s="7"/>
      <c r="Q773" s="7"/>
    </row>
    <row r="774" spans="1:17" ht="94.5" outlineLevel="1" x14ac:dyDescent="0.2">
      <c r="A774" s="13" t="s">
        <v>4176</v>
      </c>
      <c r="B774" s="81" t="s">
        <v>1047</v>
      </c>
      <c r="C774" s="19" t="s">
        <v>34</v>
      </c>
      <c r="D774" s="49" t="s">
        <v>1048</v>
      </c>
      <c r="E774" s="49" t="s">
        <v>1237</v>
      </c>
      <c r="F774" s="37" t="s">
        <v>771</v>
      </c>
      <c r="G774" s="19" t="s">
        <v>38</v>
      </c>
      <c r="H774" s="19" t="s">
        <v>39</v>
      </c>
      <c r="I774" s="29" t="s">
        <v>1036</v>
      </c>
      <c r="J774" s="82">
        <v>841.36851000000001</v>
      </c>
      <c r="K774" s="32" t="s">
        <v>117</v>
      </c>
      <c r="L774" s="29" t="s">
        <v>1049</v>
      </c>
      <c r="M774" s="29" t="s">
        <v>1050</v>
      </c>
      <c r="N774" s="19" t="s">
        <v>1701</v>
      </c>
      <c r="O774" s="29" t="s">
        <v>179</v>
      </c>
      <c r="P774" s="29" t="s">
        <v>1581</v>
      </c>
      <c r="Q774" s="29" t="s">
        <v>1051</v>
      </c>
    </row>
    <row r="775" spans="1:17" ht="94.5" outlineLevel="1" x14ac:dyDescent="0.2">
      <c r="A775" s="13" t="s">
        <v>4177</v>
      </c>
      <c r="B775" s="81" t="s">
        <v>1702</v>
      </c>
      <c r="C775" s="19" t="s">
        <v>34</v>
      </c>
      <c r="D775" s="49" t="s">
        <v>1052</v>
      </c>
      <c r="E775" s="49" t="s">
        <v>1238</v>
      </c>
      <c r="F775" s="37" t="s">
        <v>771</v>
      </c>
      <c r="G775" s="19" t="s">
        <v>38</v>
      </c>
      <c r="H775" s="19" t="s">
        <v>39</v>
      </c>
      <c r="I775" s="71" t="s">
        <v>1053</v>
      </c>
      <c r="J775" s="82">
        <v>1042.98152</v>
      </c>
      <c r="K775" s="32">
        <v>1889</v>
      </c>
      <c r="L775" s="29" t="s">
        <v>1054</v>
      </c>
      <c r="M775" s="71" t="s">
        <v>115</v>
      </c>
      <c r="N775" s="19" t="s">
        <v>1703</v>
      </c>
      <c r="O775" s="29" t="s">
        <v>179</v>
      </c>
      <c r="P775" s="29" t="s">
        <v>1581</v>
      </c>
      <c r="Q775" s="29" t="s">
        <v>128</v>
      </c>
    </row>
    <row r="776" spans="1:17" ht="94.5" outlineLevel="1" x14ac:dyDescent="0.2">
      <c r="A776" s="13" t="s">
        <v>4178</v>
      </c>
      <c r="B776" s="81" t="s">
        <v>1704</v>
      </c>
      <c r="C776" s="19" t="s">
        <v>34</v>
      </c>
      <c r="D776" s="49" t="s">
        <v>1055</v>
      </c>
      <c r="E776" s="49" t="s">
        <v>1239</v>
      </c>
      <c r="F776" s="37" t="s">
        <v>771</v>
      </c>
      <c r="G776" s="19" t="s">
        <v>38</v>
      </c>
      <c r="H776" s="19" t="s">
        <v>39</v>
      </c>
      <c r="I776" s="71" t="s">
        <v>1056</v>
      </c>
      <c r="J776" s="82">
        <v>360.84791999999999</v>
      </c>
      <c r="K776" s="32">
        <v>832</v>
      </c>
      <c r="L776" s="29" t="s">
        <v>1057</v>
      </c>
      <c r="M776" s="71" t="s">
        <v>115</v>
      </c>
      <c r="N776" s="19" t="s">
        <v>1705</v>
      </c>
      <c r="O776" s="29" t="s">
        <v>179</v>
      </c>
      <c r="P776" s="29" t="s">
        <v>1581</v>
      </c>
      <c r="Q776" s="29" t="s">
        <v>128</v>
      </c>
    </row>
    <row r="777" spans="1:17" ht="94.5" outlineLevel="1" x14ac:dyDescent="0.2">
      <c r="A777" s="13" t="s">
        <v>4179</v>
      </c>
      <c r="B777" s="81" t="s">
        <v>1706</v>
      </c>
      <c r="C777" s="19" t="s">
        <v>34</v>
      </c>
      <c r="D777" s="49" t="s">
        <v>1058</v>
      </c>
      <c r="E777" s="49" t="s">
        <v>1240</v>
      </c>
      <c r="F777" s="37" t="s">
        <v>771</v>
      </c>
      <c r="G777" s="19" t="s">
        <v>38</v>
      </c>
      <c r="H777" s="19" t="s">
        <v>39</v>
      </c>
      <c r="I777" s="71" t="s">
        <v>1059</v>
      </c>
      <c r="J777" s="82">
        <v>502.90699999999998</v>
      </c>
      <c r="K777" s="32">
        <v>1097</v>
      </c>
      <c r="L777" s="29" t="s">
        <v>1060</v>
      </c>
      <c r="M777" s="71" t="s">
        <v>115</v>
      </c>
      <c r="N777" s="19" t="s">
        <v>1707</v>
      </c>
      <c r="O777" s="29" t="s">
        <v>179</v>
      </c>
      <c r="P777" s="29" t="s">
        <v>1581</v>
      </c>
      <c r="Q777" s="29" t="s">
        <v>128</v>
      </c>
    </row>
    <row r="778" spans="1:17" ht="94.5" outlineLevel="1" x14ac:dyDescent="0.2">
      <c r="A778" s="13" t="s">
        <v>4180</v>
      </c>
      <c r="B778" s="81" t="s">
        <v>1708</v>
      </c>
      <c r="C778" s="19" t="s">
        <v>34</v>
      </c>
      <c r="D778" s="49" t="s">
        <v>1061</v>
      </c>
      <c r="E778" s="49" t="s">
        <v>1241</v>
      </c>
      <c r="F778" s="37" t="s">
        <v>771</v>
      </c>
      <c r="G778" s="19" t="s">
        <v>38</v>
      </c>
      <c r="H778" s="19" t="s">
        <v>39</v>
      </c>
      <c r="I778" s="71" t="s">
        <v>1062</v>
      </c>
      <c r="J778" s="82">
        <v>491.31880000000001</v>
      </c>
      <c r="K778" s="32">
        <v>985</v>
      </c>
      <c r="L778" s="29" t="s">
        <v>1063</v>
      </c>
      <c r="M778" s="71" t="s">
        <v>115</v>
      </c>
      <c r="N778" s="19" t="s">
        <v>1709</v>
      </c>
      <c r="O778" s="29" t="s">
        <v>179</v>
      </c>
      <c r="P778" s="29" t="s">
        <v>1581</v>
      </c>
      <c r="Q778" s="29" t="s">
        <v>128</v>
      </c>
    </row>
    <row r="779" spans="1:17" ht="94.5" outlineLevel="1" x14ac:dyDescent="0.2">
      <c r="A779" s="13" t="s">
        <v>4181</v>
      </c>
      <c r="B779" s="81" t="s">
        <v>1699</v>
      </c>
      <c r="C779" s="19" t="s">
        <v>34</v>
      </c>
      <c r="D779" s="49" t="s">
        <v>1040</v>
      </c>
      <c r="E779" s="49" t="s">
        <v>1141</v>
      </c>
      <c r="F779" s="37" t="s">
        <v>771</v>
      </c>
      <c r="G779" s="19" t="s">
        <v>38</v>
      </c>
      <c r="H779" s="9" t="s">
        <v>39</v>
      </c>
      <c r="I779" s="146" t="s">
        <v>1700</v>
      </c>
      <c r="J779" s="82">
        <v>477.67250000000001</v>
      </c>
      <c r="K779" s="32">
        <v>673</v>
      </c>
      <c r="L779" s="146" t="s">
        <v>1041</v>
      </c>
      <c r="M779" s="146" t="s">
        <v>115</v>
      </c>
      <c r="N779" s="146" t="s">
        <v>1042</v>
      </c>
      <c r="O779" s="146" t="s">
        <v>523</v>
      </c>
      <c r="P779" s="146" t="s">
        <v>1581</v>
      </c>
      <c r="Q779" s="146" t="s">
        <v>128</v>
      </c>
    </row>
    <row r="780" spans="1:17" ht="20.25" x14ac:dyDescent="0.2">
      <c r="A780" s="320" t="s">
        <v>1064</v>
      </c>
      <c r="B780" s="321"/>
      <c r="C780" s="321"/>
      <c r="D780" s="321"/>
      <c r="E780" s="321"/>
      <c r="F780" s="321"/>
      <c r="G780" s="321"/>
      <c r="H780" s="321"/>
      <c r="I780" s="321"/>
      <c r="J780" s="321"/>
      <c r="K780" s="321"/>
      <c r="L780" s="321"/>
      <c r="M780" s="321"/>
      <c r="N780" s="321"/>
      <c r="O780" s="321"/>
      <c r="P780" s="321"/>
      <c r="Q780" s="322"/>
    </row>
    <row r="781" spans="1:17" ht="15.75" outlineLevel="1" x14ac:dyDescent="0.25">
      <c r="A781" s="323" t="s">
        <v>99</v>
      </c>
      <c r="B781" s="324"/>
      <c r="C781" s="324"/>
      <c r="D781" s="324"/>
      <c r="E781" s="324"/>
      <c r="F781" s="324"/>
      <c r="G781" s="324"/>
      <c r="H781" s="324"/>
      <c r="I781" s="325"/>
      <c r="J781" s="11">
        <f>SUM(J782:J791)</f>
        <v>12722.596739999999</v>
      </c>
      <c r="K781" s="12"/>
      <c r="L781" s="9"/>
      <c r="M781" s="9"/>
      <c r="N781" s="9"/>
      <c r="O781" s="7"/>
      <c r="P781" s="7"/>
      <c r="Q781" s="7"/>
    </row>
    <row r="782" spans="1:17" ht="78.75" customHeight="1" outlineLevel="1" x14ac:dyDescent="0.2">
      <c r="A782" s="13" t="s">
        <v>4182</v>
      </c>
      <c r="B782" s="83" t="s">
        <v>1233</v>
      </c>
      <c r="C782" s="29" t="s">
        <v>116</v>
      </c>
      <c r="D782" s="50" t="s">
        <v>1110</v>
      </c>
      <c r="E782" s="50" t="s">
        <v>1160</v>
      </c>
      <c r="F782" s="37" t="s">
        <v>113</v>
      </c>
      <c r="G782" s="19" t="s">
        <v>38</v>
      </c>
      <c r="H782" s="19" t="s">
        <v>39</v>
      </c>
      <c r="I782" s="84" t="s">
        <v>1111</v>
      </c>
      <c r="J782" s="284">
        <v>1547.1873599999999</v>
      </c>
      <c r="K782" s="32" t="s">
        <v>117</v>
      </c>
      <c r="L782" s="84" t="s">
        <v>1112</v>
      </c>
      <c r="M782" s="32" t="s">
        <v>115</v>
      </c>
      <c r="N782" s="29" t="s">
        <v>1298</v>
      </c>
      <c r="O782" s="29" t="s">
        <v>179</v>
      </c>
      <c r="P782" s="85" t="s">
        <v>1555</v>
      </c>
      <c r="Q782" s="29" t="s">
        <v>1113</v>
      </c>
    </row>
    <row r="783" spans="1:17" ht="78.75" outlineLevel="1" x14ac:dyDescent="0.2">
      <c r="A783" s="13" t="s">
        <v>4183</v>
      </c>
      <c r="B783" s="83" t="s">
        <v>1235</v>
      </c>
      <c r="C783" s="29" t="s">
        <v>116</v>
      </c>
      <c r="D783" s="50" t="s">
        <v>1114</v>
      </c>
      <c r="E783" s="50" t="s">
        <v>1161</v>
      </c>
      <c r="F783" s="37" t="s">
        <v>113</v>
      </c>
      <c r="G783" s="19" t="s">
        <v>38</v>
      </c>
      <c r="H783" s="19" t="s">
        <v>39</v>
      </c>
      <c r="I783" s="84" t="s">
        <v>1115</v>
      </c>
      <c r="J783" s="284">
        <v>928.31258000000003</v>
      </c>
      <c r="K783" s="32" t="s">
        <v>117</v>
      </c>
      <c r="L783" s="84" t="s">
        <v>1116</v>
      </c>
      <c r="M783" s="32" t="s">
        <v>115</v>
      </c>
      <c r="N783" s="29" t="s">
        <v>1299</v>
      </c>
      <c r="O783" s="29" t="s">
        <v>179</v>
      </c>
      <c r="P783" s="85" t="s">
        <v>1555</v>
      </c>
      <c r="Q783" s="29" t="s">
        <v>1113</v>
      </c>
    </row>
    <row r="784" spans="1:17" ht="78.75" outlineLevel="1" x14ac:dyDescent="0.2">
      <c r="A784" s="13" t="s">
        <v>4184</v>
      </c>
      <c r="B784" s="83" t="s">
        <v>1173</v>
      </c>
      <c r="C784" s="29" t="s">
        <v>116</v>
      </c>
      <c r="D784" s="50" t="s">
        <v>1117</v>
      </c>
      <c r="E784" s="50" t="s">
        <v>1162</v>
      </c>
      <c r="F784" s="37" t="s">
        <v>113</v>
      </c>
      <c r="G784" s="19" t="s">
        <v>38</v>
      </c>
      <c r="H784" s="19" t="s">
        <v>39</v>
      </c>
      <c r="I784" s="84" t="s">
        <v>1118</v>
      </c>
      <c r="J784" s="284">
        <v>928.31258000000003</v>
      </c>
      <c r="K784" s="32" t="s">
        <v>117</v>
      </c>
      <c r="L784" s="84" t="s">
        <v>1119</v>
      </c>
      <c r="M784" s="32" t="s">
        <v>115</v>
      </c>
      <c r="N784" s="29" t="s">
        <v>1300</v>
      </c>
      <c r="O784" s="29" t="s">
        <v>179</v>
      </c>
      <c r="P784" s="85" t="s">
        <v>1555</v>
      </c>
      <c r="Q784" s="29" t="s">
        <v>1113</v>
      </c>
    </row>
    <row r="785" spans="1:17" ht="78.75" outlineLevel="1" x14ac:dyDescent="0.2">
      <c r="A785" s="13" t="s">
        <v>4185</v>
      </c>
      <c r="B785" s="83" t="s">
        <v>1191</v>
      </c>
      <c r="C785" s="29" t="s">
        <v>116</v>
      </c>
      <c r="D785" s="50" t="s">
        <v>1120</v>
      </c>
      <c r="E785" s="50" t="s">
        <v>1163</v>
      </c>
      <c r="F785" s="37" t="s">
        <v>113</v>
      </c>
      <c r="G785" s="19" t="s">
        <v>38</v>
      </c>
      <c r="H785" s="19" t="s">
        <v>39</v>
      </c>
      <c r="I785" s="84" t="s">
        <v>1121</v>
      </c>
      <c r="J785" s="284">
        <v>1547.1873599999999</v>
      </c>
      <c r="K785" s="32" t="s">
        <v>117</v>
      </c>
      <c r="L785" s="84" t="s">
        <v>1122</v>
      </c>
      <c r="M785" s="32" t="s">
        <v>115</v>
      </c>
      <c r="N785" s="29" t="s">
        <v>1301</v>
      </c>
      <c r="O785" s="29" t="s">
        <v>179</v>
      </c>
      <c r="P785" s="85" t="s">
        <v>1555</v>
      </c>
      <c r="Q785" s="29" t="s">
        <v>1113</v>
      </c>
    </row>
    <row r="786" spans="1:17" ht="78.75" outlineLevel="1" x14ac:dyDescent="0.2">
      <c r="A786" s="13" t="s">
        <v>4186</v>
      </c>
      <c r="B786" s="83" t="s">
        <v>1236</v>
      </c>
      <c r="C786" s="29" t="s">
        <v>116</v>
      </c>
      <c r="D786" s="50" t="s">
        <v>1123</v>
      </c>
      <c r="E786" s="50" t="s">
        <v>1164</v>
      </c>
      <c r="F786" s="37" t="s">
        <v>113</v>
      </c>
      <c r="G786" s="19" t="s">
        <v>38</v>
      </c>
      <c r="H786" s="19" t="s">
        <v>39</v>
      </c>
      <c r="I786" s="84" t="s">
        <v>1124</v>
      </c>
      <c r="J786" s="284">
        <v>1376.9969799999999</v>
      </c>
      <c r="K786" s="32" t="s">
        <v>117</v>
      </c>
      <c r="L786" s="84" t="s">
        <v>1125</v>
      </c>
      <c r="M786" s="32" t="s">
        <v>115</v>
      </c>
      <c r="N786" s="29" t="s">
        <v>1302</v>
      </c>
      <c r="O786" s="29" t="s">
        <v>179</v>
      </c>
      <c r="P786" s="85" t="s">
        <v>1555</v>
      </c>
      <c r="Q786" s="29" t="s">
        <v>1113</v>
      </c>
    </row>
    <row r="787" spans="1:17" ht="78.75" outlineLevel="1" x14ac:dyDescent="0.2">
      <c r="A787" s="13" t="s">
        <v>4187</v>
      </c>
      <c r="B787" s="83" t="s">
        <v>1199</v>
      </c>
      <c r="C787" s="29" t="s">
        <v>116</v>
      </c>
      <c r="D787" s="50" t="s">
        <v>1126</v>
      </c>
      <c r="E787" s="50" t="s">
        <v>1165</v>
      </c>
      <c r="F787" s="37" t="s">
        <v>113</v>
      </c>
      <c r="G787" s="19" t="s">
        <v>38</v>
      </c>
      <c r="H787" s="19" t="s">
        <v>39</v>
      </c>
      <c r="I787" s="84" t="s">
        <v>1127</v>
      </c>
      <c r="J787" s="284">
        <v>1547.1873599999999</v>
      </c>
      <c r="K787" s="32" t="s">
        <v>117</v>
      </c>
      <c r="L787" s="84" t="s">
        <v>1128</v>
      </c>
      <c r="M787" s="32" t="s">
        <v>115</v>
      </c>
      <c r="N787" s="29" t="s">
        <v>1303</v>
      </c>
      <c r="O787" s="29" t="s">
        <v>179</v>
      </c>
      <c r="P787" s="85" t="s">
        <v>1555</v>
      </c>
      <c r="Q787" s="29" t="s">
        <v>1113</v>
      </c>
    </row>
    <row r="788" spans="1:17" ht="78.75" outlineLevel="1" x14ac:dyDescent="0.2">
      <c r="A788" s="13" t="s">
        <v>4188</v>
      </c>
      <c r="B788" s="83" t="s">
        <v>1200</v>
      </c>
      <c r="C788" s="29" t="s">
        <v>116</v>
      </c>
      <c r="D788" s="50" t="s">
        <v>1129</v>
      </c>
      <c r="E788" s="50" t="s">
        <v>1166</v>
      </c>
      <c r="F788" s="37" t="s">
        <v>113</v>
      </c>
      <c r="G788" s="19" t="s">
        <v>38</v>
      </c>
      <c r="H788" s="19" t="s">
        <v>39</v>
      </c>
      <c r="I788" s="84" t="s">
        <v>1130</v>
      </c>
      <c r="J788" s="284">
        <v>1376.9969799999999</v>
      </c>
      <c r="K788" s="32" t="s">
        <v>117</v>
      </c>
      <c r="L788" s="84" t="s">
        <v>1131</v>
      </c>
      <c r="M788" s="32" t="s">
        <v>115</v>
      </c>
      <c r="N788" s="29" t="s">
        <v>1304</v>
      </c>
      <c r="O788" s="29" t="s">
        <v>179</v>
      </c>
      <c r="P788" s="85" t="s">
        <v>1555</v>
      </c>
      <c r="Q788" s="29" t="s">
        <v>1113</v>
      </c>
    </row>
    <row r="789" spans="1:17" ht="78.75" outlineLevel="1" x14ac:dyDescent="0.2">
      <c r="A789" s="13" t="s">
        <v>4189</v>
      </c>
      <c r="B789" s="83" t="s">
        <v>1206</v>
      </c>
      <c r="C789" s="29" t="s">
        <v>116</v>
      </c>
      <c r="D789" s="50" t="s">
        <v>1132</v>
      </c>
      <c r="E789" s="50" t="s">
        <v>1167</v>
      </c>
      <c r="F789" s="37" t="s">
        <v>113</v>
      </c>
      <c r="G789" s="19" t="s">
        <v>38</v>
      </c>
      <c r="H789" s="19" t="s">
        <v>39</v>
      </c>
      <c r="I789" s="86" t="s">
        <v>1158</v>
      </c>
      <c r="J789" s="285">
        <v>1376.9969799999999</v>
      </c>
      <c r="K789" s="32" t="s">
        <v>117</v>
      </c>
      <c r="L789" s="86" t="s">
        <v>1159</v>
      </c>
      <c r="M789" s="32"/>
      <c r="N789" s="29" t="s">
        <v>1305</v>
      </c>
      <c r="O789" s="29" t="s">
        <v>179</v>
      </c>
      <c r="P789" s="85" t="s">
        <v>1555</v>
      </c>
      <c r="Q789" s="29" t="s">
        <v>1113</v>
      </c>
    </row>
    <row r="790" spans="1:17" ht="78.75" outlineLevel="1" x14ac:dyDescent="0.2">
      <c r="A790" s="13" t="s">
        <v>4190</v>
      </c>
      <c r="B790" s="83" t="s">
        <v>1192</v>
      </c>
      <c r="C790" s="29" t="s">
        <v>116</v>
      </c>
      <c r="D790" s="29" t="s">
        <v>1101</v>
      </c>
      <c r="E790" s="50" t="s">
        <v>1155</v>
      </c>
      <c r="F790" s="37" t="s">
        <v>37</v>
      </c>
      <c r="G790" s="19" t="s">
        <v>38</v>
      </c>
      <c r="H790" s="19" t="s">
        <v>39</v>
      </c>
      <c r="I790" s="29" t="s">
        <v>1102</v>
      </c>
      <c r="J790" s="286">
        <v>2011.3440700000001</v>
      </c>
      <c r="K790" s="32" t="s">
        <v>117</v>
      </c>
      <c r="L790" s="29" t="s">
        <v>1103</v>
      </c>
      <c r="M790" s="29" t="s">
        <v>115</v>
      </c>
      <c r="N790" s="29" t="s">
        <v>1248</v>
      </c>
      <c r="O790" s="29" t="s">
        <v>179</v>
      </c>
      <c r="P790" s="85" t="s">
        <v>1555</v>
      </c>
      <c r="Q790" s="159" t="s">
        <v>1113</v>
      </c>
    </row>
    <row r="791" spans="1:17" ht="78.75" outlineLevel="1" x14ac:dyDescent="0.2">
      <c r="A791" s="13" t="s">
        <v>4209</v>
      </c>
      <c r="B791" s="29" t="s">
        <v>1133</v>
      </c>
      <c r="C791" s="29" t="s">
        <v>116</v>
      </c>
      <c r="D791" s="29" t="s">
        <v>1134</v>
      </c>
      <c r="E791" s="50" t="s">
        <v>1168</v>
      </c>
      <c r="F791" s="37" t="s">
        <v>113</v>
      </c>
      <c r="G791" s="19" t="s">
        <v>38</v>
      </c>
      <c r="H791" s="19" t="s">
        <v>57</v>
      </c>
      <c r="I791" s="29" t="s">
        <v>1135</v>
      </c>
      <c r="J791" s="286">
        <v>82.074489999999997</v>
      </c>
      <c r="K791" s="32" t="s">
        <v>117</v>
      </c>
      <c r="L791" s="29" t="s">
        <v>1136</v>
      </c>
      <c r="M791" s="29" t="s">
        <v>1137</v>
      </c>
      <c r="N791" s="29" t="s">
        <v>42</v>
      </c>
      <c r="O791" s="29" t="s">
        <v>448</v>
      </c>
      <c r="P791" s="85" t="s">
        <v>1555</v>
      </c>
      <c r="Q791" s="147" t="s">
        <v>1138</v>
      </c>
    </row>
    <row r="792" spans="1:17" ht="16.5" customHeight="1" x14ac:dyDescent="0.2">
      <c r="A792" s="7">
        <v>3</v>
      </c>
      <c r="B792" s="368" t="s">
        <v>21</v>
      </c>
      <c r="C792" s="369"/>
      <c r="D792" s="369"/>
      <c r="E792" s="369"/>
      <c r="F792" s="369"/>
      <c r="G792" s="369"/>
      <c r="H792" s="369"/>
      <c r="I792" s="369"/>
      <c r="J792" s="369"/>
      <c r="K792" s="369"/>
      <c r="L792" s="369"/>
      <c r="M792" s="369"/>
      <c r="N792" s="369"/>
      <c r="O792" s="369"/>
      <c r="P792" s="369"/>
      <c r="Q792" s="370"/>
    </row>
    <row r="793" spans="1:17" ht="15.75" customHeight="1" x14ac:dyDescent="0.2">
      <c r="A793" s="347" t="s">
        <v>18</v>
      </c>
      <c r="B793" s="348"/>
      <c r="C793" s="348"/>
      <c r="D793" s="348"/>
      <c r="E793" s="348"/>
      <c r="F793" s="348"/>
      <c r="G793" s="348"/>
      <c r="H793" s="348"/>
      <c r="I793" s="349"/>
      <c r="J793" s="17">
        <f>J795+J799</f>
        <v>7014.817</v>
      </c>
      <c r="K793" s="350"/>
      <c r="L793" s="351"/>
      <c r="M793" s="351"/>
      <c r="N793" s="351"/>
      <c r="O793" s="351"/>
      <c r="P793" s="351"/>
      <c r="Q793" s="352"/>
    </row>
    <row r="794" spans="1:17" ht="15.75" customHeight="1" x14ac:dyDescent="0.2">
      <c r="A794" s="320" t="s">
        <v>737</v>
      </c>
      <c r="B794" s="321"/>
      <c r="C794" s="321"/>
      <c r="D794" s="321"/>
      <c r="E794" s="321"/>
      <c r="F794" s="321"/>
      <c r="G794" s="321"/>
      <c r="H794" s="321"/>
      <c r="I794" s="321"/>
      <c r="J794" s="321"/>
      <c r="K794" s="321"/>
      <c r="L794" s="321"/>
      <c r="M794" s="321"/>
      <c r="N794" s="321"/>
      <c r="O794" s="321"/>
      <c r="P794" s="321"/>
      <c r="Q794" s="322"/>
    </row>
    <row r="795" spans="1:17" ht="15.75" customHeight="1" outlineLevel="1" x14ac:dyDescent="0.25">
      <c r="A795" s="323" t="s">
        <v>99</v>
      </c>
      <c r="B795" s="324"/>
      <c r="C795" s="324"/>
      <c r="D795" s="324"/>
      <c r="E795" s="324"/>
      <c r="F795" s="324"/>
      <c r="G795" s="324"/>
      <c r="H795" s="324"/>
      <c r="I795" s="325"/>
      <c r="J795" s="17">
        <f>SUM(J796+J797)</f>
        <v>211.69</v>
      </c>
      <c r="K795" s="18"/>
      <c r="L795" s="18"/>
      <c r="M795" s="18"/>
      <c r="N795" s="18"/>
      <c r="O795" s="18"/>
      <c r="P795" s="18"/>
      <c r="Q795" s="18"/>
    </row>
    <row r="796" spans="1:17" ht="31.5" outlineLevel="1" x14ac:dyDescent="0.2">
      <c r="A796" s="160" t="s">
        <v>1521</v>
      </c>
      <c r="B796" s="151" t="s">
        <v>1995</v>
      </c>
      <c r="C796" s="125" t="s">
        <v>116</v>
      </c>
      <c r="D796" s="151">
        <v>314001656000</v>
      </c>
      <c r="E796" s="151" t="s">
        <v>1871</v>
      </c>
      <c r="F796" s="133" t="s">
        <v>37</v>
      </c>
      <c r="G796" s="125" t="s">
        <v>38</v>
      </c>
      <c r="H796" s="125" t="s">
        <v>39</v>
      </c>
      <c r="I796" s="125" t="s">
        <v>1823</v>
      </c>
      <c r="J796" s="127">
        <v>0</v>
      </c>
      <c r="K796" s="127">
        <v>61.92</v>
      </c>
      <c r="L796" s="125" t="s">
        <v>1871</v>
      </c>
      <c r="M796" s="126" t="s">
        <v>1871</v>
      </c>
      <c r="N796" s="126" t="s">
        <v>42</v>
      </c>
      <c r="O796" s="230" t="s">
        <v>3916</v>
      </c>
      <c r="P796" s="146" t="s">
        <v>1555</v>
      </c>
      <c r="Q796" s="126" t="s">
        <v>4114</v>
      </c>
    </row>
    <row r="797" spans="1:17" ht="31.5" outlineLevel="1" x14ac:dyDescent="0.2">
      <c r="A797" s="160" t="s">
        <v>1522</v>
      </c>
      <c r="B797" s="151" t="s">
        <v>1996</v>
      </c>
      <c r="C797" s="125" t="s">
        <v>116</v>
      </c>
      <c r="D797" s="152">
        <v>314003074000</v>
      </c>
      <c r="E797" s="152" t="s">
        <v>1871</v>
      </c>
      <c r="F797" s="133" t="s">
        <v>37</v>
      </c>
      <c r="G797" s="125" t="s">
        <v>38</v>
      </c>
      <c r="H797" s="125" t="s">
        <v>39</v>
      </c>
      <c r="I797" s="125" t="s">
        <v>1823</v>
      </c>
      <c r="J797" s="127">
        <v>211.69</v>
      </c>
      <c r="K797" s="127">
        <v>2400.83</v>
      </c>
      <c r="L797" s="125" t="s">
        <v>1871</v>
      </c>
      <c r="M797" s="126" t="s">
        <v>1871</v>
      </c>
      <c r="N797" s="126" t="s">
        <v>42</v>
      </c>
      <c r="O797" s="230" t="s">
        <v>3916</v>
      </c>
      <c r="P797" s="146" t="s">
        <v>1555</v>
      </c>
      <c r="Q797" s="126" t="s">
        <v>4114</v>
      </c>
    </row>
    <row r="798" spans="1:17" ht="20.25" customHeight="1" x14ac:dyDescent="0.2">
      <c r="A798" s="320" t="s">
        <v>768</v>
      </c>
      <c r="B798" s="321"/>
      <c r="C798" s="321"/>
      <c r="D798" s="321"/>
      <c r="E798" s="321"/>
      <c r="F798" s="321"/>
      <c r="G798" s="321"/>
      <c r="H798" s="321"/>
      <c r="I798" s="321"/>
      <c r="J798" s="321"/>
      <c r="K798" s="321"/>
      <c r="L798" s="321"/>
      <c r="M798" s="321"/>
      <c r="N798" s="321"/>
      <c r="O798" s="321"/>
      <c r="P798" s="321"/>
      <c r="Q798" s="322"/>
    </row>
    <row r="799" spans="1:17" ht="20.25" customHeight="1" outlineLevel="1" x14ac:dyDescent="0.25">
      <c r="A799" s="323" t="s">
        <v>99</v>
      </c>
      <c r="B799" s="324"/>
      <c r="C799" s="324"/>
      <c r="D799" s="324"/>
      <c r="E799" s="324"/>
      <c r="F799" s="324"/>
      <c r="G799" s="324"/>
      <c r="H799" s="324"/>
      <c r="I799" s="325"/>
      <c r="J799" s="256">
        <f>SUM(J800:J805)</f>
        <v>6803.1270000000004</v>
      </c>
      <c r="K799" s="274"/>
      <c r="L799" s="275"/>
      <c r="M799" s="275"/>
      <c r="N799" s="274"/>
      <c r="O799" s="274"/>
      <c r="P799" s="275"/>
      <c r="Q799" s="276"/>
    </row>
    <row r="800" spans="1:17" ht="31.5" customHeight="1" outlineLevel="1" x14ac:dyDescent="0.2">
      <c r="A800" s="255" t="s">
        <v>3994</v>
      </c>
      <c r="B800" s="230" t="s">
        <v>3914</v>
      </c>
      <c r="C800" s="230" t="s">
        <v>743</v>
      </c>
      <c r="D800" s="230" t="s">
        <v>3915</v>
      </c>
      <c r="E800" s="228" t="s">
        <v>1871</v>
      </c>
      <c r="F800" s="230" t="s">
        <v>113</v>
      </c>
      <c r="G800" s="230" t="s">
        <v>38</v>
      </c>
      <c r="H800" s="230" t="s">
        <v>39</v>
      </c>
      <c r="I800" s="230" t="s">
        <v>2144</v>
      </c>
      <c r="J800" s="256">
        <v>3718.89</v>
      </c>
      <c r="K800" s="230">
        <v>5300</v>
      </c>
      <c r="L800" s="228" t="s">
        <v>1871</v>
      </c>
      <c r="M800" s="228" t="s">
        <v>1871</v>
      </c>
      <c r="N800" s="230" t="s">
        <v>42</v>
      </c>
      <c r="O800" s="230" t="s">
        <v>3916</v>
      </c>
      <c r="P800" s="228" t="s">
        <v>1555</v>
      </c>
      <c r="Q800" s="360" t="s">
        <v>3917</v>
      </c>
    </row>
    <row r="801" spans="1:18" ht="31.5" outlineLevel="1" x14ac:dyDescent="0.2">
      <c r="A801" s="255" t="s">
        <v>3995</v>
      </c>
      <c r="B801" s="230" t="s">
        <v>3918</v>
      </c>
      <c r="C801" s="230" t="s">
        <v>743</v>
      </c>
      <c r="D801" s="230" t="s">
        <v>3919</v>
      </c>
      <c r="E801" s="228" t="s">
        <v>1871</v>
      </c>
      <c r="F801" s="230" t="s">
        <v>113</v>
      </c>
      <c r="G801" s="230" t="s">
        <v>38</v>
      </c>
      <c r="H801" s="230" t="s">
        <v>39</v>
      </c>
      <c r="I801" s="230" t="s">
        <v>2144</v>
      </c>
      <c r="J801" s="256">
        <v>17.23</v>
      </c>
      <c r="K801" s="230">
        <v>900</v>
      </c>
      <c r="L801" s="228" t="s">
        <v>1871</v>
      </c>
      <c r="M801" s="228" t="s">
        <v>1871</v>
      </c>
      <c r="N801" s="230" t="s">
        <v>42</v>
      </c>
      <c r="O801" s="230" t="s">
        <v>3916</v>
      </c>
      <c r="P801" s="228" t="s">
        <v>1555</v>
      </c>
      <c r="Q801" s="361"/>
    </row>
    <row r="802" spans="1:18" ht="31.5" outlineLevel="1" x14ac:dyDescent="0.2">
      <c r="A802" s="255" t="s">
        <v>4069</v>
      </c>
      <c r="B802" s="230" t="s">
        <v>3920</v>
      </c>
      <c r="C802" s="230" t="s">
        <v>743</v>
      </c>
      <c r="D802" s="230" t="s">
        <v>3921</v>
      </c>
      <c r="E802" s="228" t="s">
        <v>1871</v>
      </c>
      <c r="F802" s="230" t="s">
        <v>113</v>
      </c>
      <c r="G802" s="230" t="s">
        <v>38</v>
      </c>
      <c r="H802" s="230" t="s">
        <v>39</v>
      </c>
      <c r="I802" s="230" t="s">
        <v>2144</v>
      </c>
      <c r="J802" s="256">
        <v>21.507000000000001</v>
      </c>
      <c r="K802" s="230">
        <v>16200</v>
      </c>
      <c r="L802" s="228" t="s">
        <v>1871</v>
      </c>
      <c r="M802" s="228" t="s">
        <v>1871</v>
      </c>
      <c r="N802" s="230" t="s">
        <v>42</v>
      </c>
      <c r="O802" s="230" t="s">
        <v>3916</v>
      </c>
      <c r="P802" s="228" t="s">
        <v>1555</v>
      </c>
      <c r="Q802" s="361"/>
      <c r="R802" s="115" t="s">
        <v>1536</v>
      </c>
    </row>
    <row r="803" spans="1:18" ht="31.5" outlineLevel="1" x14ac:dyDescent="0.2">
      <c r="A803" s="255" t="s">
        <v>4070</v>
      </c>
      <c r="B803" s="230" t="s">
        <v>3922</v>
      </c>
      <c r="C803" s="230" t="s">
        <v>743</v>
      </c>
      <c r="D803" s="230" t="s">
        <v>3923</v>
      </c>
      <c r="E803" s="228" t="s">
        <v>1871</v>
      </c>
      <c r="F803" s="230" t="s">
        <v>113</v>
      </c>
      <c r="G803" s="230" t="s">
        <v>38</v>
      </c>
      <c r="H803" s="230" t="s">
        <v>39</v>
      </c>
      <c r="I803" s="230" t="s">
        <v>2144</v>
      </c>
      <c r="J803" s="256">
        <v>3045.48</v>
      </c>
      <c r="K803" s="230">
        <v>2300</v>
      </c>
      <c r="L803" s="228" t="s">
        <v>1871</v>
      </c>
      <c r="M803" s="228" t="s">
        <v>1871</v>
      </c>
      <c r="N803" s="230" t="s">
        <v>42</v>
      </c>
      <c r="O803" s="230" t="s">
        <v>3916</v>
      </c>
      <c r="P803" s="228" t="s">
        <v>1555</v>
      </c>
      <c r="Q803" s="361"/>
      <c r="R803" s="107"/>
    </row>
    <row r="804" spans="1:18" ht="63" outlineLevel="1" x14ac:dyDescent="0.2">
      <c r="A804" s="255" t="s">
        <v>4096</v>
      </c>
      <c r="B804" s="230" t="s">
        <v>3924</v>
      </c>
      <c r="C804" s="230" t="s">
        <v>743</v>
      </c>
      <c r="D804" s="230" t="s">
        <v>3925</v>
      </c>
      <c r="E804" s="228" t="s">
        <v>1871</v>
      </c>
      <c r="F804" s="230" t="s">
        <v>113</v>
      </c>
      <c r="G804" s="230" t="s">
        <v>38</v>
      </c>
      <c r="H804" s="230" t="s">
        <v>39</v>
      </c>
      <c r="I804" s="230" t="s">
        <v>2144</v>
      </c>
      <c r="J804" s="256">
        <v>0</v>
      </c>
      <c r="K804" s="230">
        <v>10</v>
      </c>
      <c r="L804" s="228" t="s">
        <v>1871</v>
      </c>
      <c r="M804" s="228" t="s">
        <v>1871</v>
      </c>
      <c r="N804" s="230" t="s">
        <v>42</v>
      </c>
      <c r="O804" s="230" t="s">
        <v>3916</v>
      </c>
      <c r="P804" s="228" t="s">
        <v>1555</v>
      </c>
      <c r="Q804" s="361"/>
      <c r="R804" s="107"/>
    </row>
    <row r="805" spans="1:18" ht="31.5" outlineLevel="1" x14ac:dyDescent="0.2">
      <c r="A805" s="255" t="s">
        <v>4097</v>
      </c>
      <c r="B805" s="230" t="s">
        <v>3926</v>
      </c>
      <c r="C805" s="230" t="s">
        <v>743</v>
      </c>
      <c r="D805" s="230" t="s">
        <v>3927</v>
      </c>
      <c r="E805" s="228" t="s">
        <v>1871</v>
      </c>
      <c r="F805" s="230" t="s">
        <v>113</v>
      </c>
      <c r="G805" s="230" t="s">
        <v>38</v>
      </c>
      <c r="H805" s="230" t="s">
        <v>39</v>
      </c>
      <c r="I805" s="230" t="s">
        <v>2144</v>
      </c>
      <c r="J805" s="256">
        <v>0.02</v>
      </c>
      <c r="K805" s="230">
        <v>1000</v>
      </c>
      <c r="L805" s="228" t="s">
        <v>1871</v>
      </c>
      <c r="M805" s="228" t="s">
        <v>1871</v>
      </c>
      <c r="N805" s="230" t="s">
        <v>42</v>
      </c>
      <c r="O805" s="230" t="s">
        <v>3916</v>
      </c>
      <c r="P805" s="228" t="s">
        <v>1555</v>
      </c>
      <c r="Q805" s="362"/>
      <c r="R805" s="107"/>
    </row>
    <row r="806" spans="1:18" ht="18.75" customHeight="1" x14ac:dyDescent="0.2">
      <c r="A806" s="7">
        <v>4</v>
      </c>
      <c r="B806" s="371" t="s">
        <v>22</v>
      </c>
      <c r="C806" s="372"/>
      <c r="D806" s="372"/>
      <c r="E806" s="372"/>
      <c r="F806" s="372"/>
      <c r="G806" s="372"/>
      <c r="H806" s="372"/>
      <c r="I806" s="372"/>
      <c r="J806" s="372"/>
      <c r="K806" s="372"/>
      <c r="L806" s="372"/>
      <c r="M806" s="372"/>
      <c r="N806" s="372"/>
      <c r="O806" s="372"/>
      <c r="P806" s="372"/>
      <c r="Q806" s="373"/>
    </row>
    <row r="807" spans="1:18" ht="15.75" customHeight="1" outlineLevel="1" x14ac:dyDescent="0.2">
      <c r="A807" s="347" t="s">
        <v>18</v>
      </c>
      <c r="B807" s="348"/>
      <c r="C807" s="348"/>
      <c r="D807" s="348"/>
      <c r="E807" s="348"/>
      <c r="F807" s="348"/>
      <c r="G807" s="348"/>
      <c r="H807" s="348"/>
      <c r="I807" s="349"/>
      <c r="J807" s="17">
        <f>SUM(J808:J809)</f>
        <v>0</v>
      </c>
      <c r="K807" s="350"/>
      <c r="L807" s="351"/>
      <c r="M807" s="351"/>
      <c r="N807" s="351"/>
      <c r="O807" s="351"/>
      <c r="P807" s="351"/>
      <c r="Q807" s="352"/>
    </row>
    <row r="808" spans="1:18" ht="15.75" outlineLevel="1" x14ac:dyDescent="0.2">
      <c r="A808" s="7" t="s">
        <v>23</v>
      </c>
      <c r="B808" s="7"/>
      <c r="C808" s="7"/>
      <c r="D808" s="15"/>
      <c r="E808" s="15"/>
      <c r="F808" s="15"/>
      <c r="G808" s="7"/>
      <c r="H808" s="7"/>
      <c r="I808" s="7"/>
      <c r="J808" s="12"/>
      <c r="K808" s="12"/>
      <c r="L808" s="7"/>
      <c r="M808" s="7"/>
      <c r="N808" s="7"/>
      <c r="O808" s="7"/>
      <c r="P808" s="7"/>
      <c r="Q808" s="7"/>
    </row>
    <row r="809" spans="1:18" ht="17.25" customHeight="1" outlineLevel="1" x14ac:dyDescent="0.2">
      <c r="A809" s="7" t="s">
        <v>19</v>
      </c>
      <c r="B809" s="7"/>
      <c r="C809" s="7"/>
      <c r="D809" s="7"/>
      <c r="E809" s="7"/>
      <c r="F809" s="7"/>
      <c r="G809" s="14"/>
      <c r="H809" s="14"/>
      <c r="I809" s="14"/>
      <c r="J809" s="7"/>
      <c r="K809" s="7"/>
      <c r="L809" s="7"/>
      <c r="M809" s="7"/>
      <c r="N809" s="7"/>
      <c r="O809" s="7"/>
      <c r="P809" s="7"/>
      <c r="Q809" s="7"/>
    </row>
    <row r="810" spans="1:18" x14ac:dyDescent="0.2">
      <c r="G810" s="6"/>
      <c r="H810" s="6"/>
      <c r="I810" s="6"/>
    </row>
    <row r="811" spans="1:18" x14ac:dyDescent="0.2">
      <c r="G811" s="6"/>
      <c r="H811" s="6"/>
      <c r="I811" s="6"/>
    </row>
    <row r="812" spans="1:18" x14ac:dyDescent="0.2">
      <c r="A812" s="5" t="s">
        <v>1</v>
      </c>
      <c r="G812" s="6"/>
      <c r="H812" s="6"/>
      <c r="I812" s="6"/>
    </row>
    <row r="813" spans="1:18" ht="15.75" x14ac:dyDescent="0.2">
      <c r="A813" s="2"/>
      <c r="G813" s="6"/>
      <c r="H813" s="6"/>
      <c r="I813" s="6"/>
    </row>
    <row r="814" spans="1:18" x14ac:dyDescent="0.2">
      <c r="A814" s="3" t="s">
        <v>2</v>
      </c>
      <c r="G814" s="6"/>
      <c r="H814" s="6"/>
      <c r="I814" s="6"/>
    </row>
    <row r="815" spans="1:18" x14ac:dyDescent="0.2">
      <c r="A815" s="4" t="s">
        <v>4</v>
      </c>
      <c r="B815" t="s">
        <v>1538</v>
      </c>
      <c r="G815" s="6"/>
      <c r="H815" s="6"/>
      <c r="I815" s="6"/>
    </row>
    <row r="816" spans="1:18" x14ac:dyDescent="0.2">
      <c r="A816" s="4" t="s">
        <v>3</v>
      </c>
      <c r="B816" s="121" t="s">
        <v>1539</v>
      </c>
      <c r="G816" s="6"/>
      <c r="H816" s="6"/>
      <c r="I816" s="6"/>
    </row>
    <row r="817" spans="1:9" x14ac:dyDescent="0.2">
      <c r="A817" s="319" t="s">
        <v>1540</v>
      </c>
      <c r="B817" s="319"/>
      <c r="C817" s="319"/>
      <c r="G817" s="6"/>
      <c r="H817" s="6"/>
      <c r="I817" s="6"/>
    </row>
  </sheetData>
  <autoFilter ref="A4:R809" xr:uid="{00000000-0009-0000-0000-000000000000}"/>
  <mergeCells count="144">
    <mergeCell ref="A221:Q221"/>
    <mergeCell ref="Q232:Q239"/>
    <mergeCell ref="Q132:Q134"/>
    <mergeCell ref="Q135:Q144"/>
    <mergeCell ref="Q145:Q148"/>
    <mergeCell ref="Q219:Q220"/>
    <mergeCell ref="M383:M392"/>
    <mergeCell ref="O383:O392"/>
    <mergeCell ref="Q383:Q392"/>
    <mergeCell ref="A230:Q230"/>
    <mergeCell ref="A231:I231"/>
    <mergeCell ref="Q240:Q241"/>
    <mergeCell ref="A378:Q378"/>
    <mergeCell ref="A379:I379"/>
    <mergeCell ref="I383:I392"/>
    <mergeCell ref="Q393:Q400"/>
    <mergeCell ref="M398:M400"/>
    <mergeCell ref="A247:Q247"/>
    <mergeCell ref="A248:I248"/>
    <mergeCell ref="A252:Q252"/>
    <mergeCell ref="A253:I253"/>
    <mergeCell ref="Q256:Q260"/>
    <mergeCell ref="A277:Q277"/>
    <mergeCell ref="A278:I278"/>
    <mergeCell ref="Q72:Q81"/>
    <mergeCell ref="M403:M405"/>
    <mergeCell ref="O403:O405"/>
    <mergeCell ref="Q403:Q405"/>
    <mergeCell ref="A222:I222"/>
    <mergeCell ref="A225:Q225"/>
    <mergeCell ref="A798:Q798"/>
    <mergeCell ref="A475:G475"/>
    <mergeCell ref="I475:O475"/>
    <mergeCell ref="M476:M489"/>
    <mergeCell ref="N476:N489"/>
    <mergeCell ref="O476:O489"/>
    <mergeCell ref="P476:P489"/>
    <mergeCell ref="Q476:Q489"/>
    <mergeCell ref="A772:Q772"/>
    <mergeCell ref="A490:Q490"/>
    <mergeCell ref="A494:Q494"/>
    <mergeCell ref="Q770:Q771"/>
    <mergeCell ref="A372:I372"/>
    <mergeCell ref="A353:I353"/>
    <mergeCell ref="A371:Q371"/>
    <mergeCell ref="A226:I226"/>
    <mergeCell ref="M393:M395"/>
    <mergeCell ref="O393:O398"/>
    <mergeCell ref="A128:Q128"/>
    <mergeCell ref="A129:I129"/>
    <mergeCell ref="K8:Q8"/>
    <mergeCell ref="A13:Q13"/>
    <mergeCell ref="A30:Q30"/>
    <mergeCell ref="A31:I31"/>
    <mergeCell ref="A14:I14"/>
    <mergeCell ref="A61:I61"/>
    <mergeCell ref="A65:Q65"/>
    <mergeCell ref="A37:Q37"/>
    <mergeCell ref="A38:I38"/>
    <mergeCell ref="A84:Q84"/>
    <mergeCell ref="A60:Q60"/>
    <mergeCell ref="A125:Q125"/>
    <mergeCell ref="A66:I66"/>
    <mergeCell ref="A85:I85"/>
    <mergeCell ref="A93:Q93"/>
    <mergeCell ref="A94:I94"/>
    <mergeCell ref="A105:Q105"/>
    <mergeCell ref="A106:I106"/>
    <mergeCell ref="Q67:Q68"/>
    <mergeCell ref="P70:P71"/>
    <mergeCell ref="Q70:Q71"/>
    <mergeCell ref="P72:P81"/>
    <mergeCell ref="A1:Q1"/>
    <mergeCell ref="B792:Q792"/>
    <mergeCell ref="A793:I793"/>
    <mergeCell ref="K793:Q793"/>
    <mergeCell ref="B806:Q806"/>
    <mergeCell ref="B261:Q261"/>
    <mergeCell ref="A262:I262"/>
    <mergeCell ref="K262:Q262"/>
    <mergeCell ref="A265:Q265"/>
    <mergeCell ref="A266:I266"/>
    <mergeCell ref="K266:Q266"/>
    <mergeCell ref="B11:Q11"/>
    <mergeCell ref="A12:I12"/>
    <mergeCell ref="K12:Q12"/>
    <mergeCell ref="B245:Q245"/>
    <mergeCell ref="A246:I246"/>
    <mergeCell ref="K246:Q246"/>
    <mergeCell ref="A5:Q5"/>
    <mergeCell ref="A6:I6"/>
    <mergeCell ref="K6:Q6"/>
    <mergeCell ref="B7:Q7"/>
    <mergeCell ref="A8:I8"/>
    <mergeCell ref="A126:I126"/>
    <mergeCell ref="B474:Q474"/>
    <mergeCell ref="K807:Q807"/>
    <mergeCell ref="B267:Q267"/>
    <mergeCell ref="A268:I268"/>
    <mergeCell ref="K268:Q268"/>
    <mergeCell ref="B275:Q275"/>
    <mergeCell ref="A276:I276"/>
    <mergeCell ref="K276:Q276"/>
    <mergeCell ref="A281:Q281"/>
    <mergeCell ref="A282:I282"/>
    <mergeCell ref="A292:Q292"/>
    <mergeCell ref="A293:I293"/>
    <mergeCell ref="A352:Q352"/>
    <mergeCell ref="A795:I795"/>
    <mergeCell ref="K440:K441"/>
    <mergeCell ref="A406:Q406"/>
    <mergeCell ref="A407:I407"/>
    <mergeCell ref="A367:Q367"/>
    <mergeCell ref="A368:I368"/>
    <mergeCell ref="Q800:Q805"/>
    <mergeCell ref="A799:I799"/>
    <mergeCell ref="Q440:Q441"/>
    <mergeCell ref="Q408:Q411"/>
    <mergeCell ref="Q412:Q414"/>
    <mergeCell ref="Q415:Q438"/>
    <mergeCell ref="A817:C817"/>
    <mergeCell ref="A445:Q445"/>
    <mergeCell ref="A446:I446"/>
    <mergeCell ref="A710:Q710"/>
    <mergeCell ref="A711:I711"/>
    <mergeCell ref="A495:I495"/>
    <mergeCell ref="A497:Q497"/>
    <mergeCell ref="A498:I498"/>
    <mergeCell ref="A491:I491"/>
    <mergeCell ref="A780:Q780"/>
    <mergeCell ref="A781:I781"/>
    <mergeCell ref="A773:I773"/>
    <mergeCell ref="A794:Q794"/>
    <mergeCell ref="B451:Q451"/>
    <mergeCell ref="A452:G452"/>
    <mergeCell ref="Q453:Q468"/>
    <mergeCell ref="B469:Q469"/>
    <mergeCell ref="A470:G470"/>
    <mergeCell ref="I470:O470"/>
    <mergeCell ref="N471:N473"/>
    <mergeCell ref="O471:O473"/>
    <mergeCell ref="P471:P473"/>
    <mergeCell ref="Q471:Q473"/>
    <mergeCell ref="A807:I807"/>
  </mergeCells>
  <phoneticPr fontId="39" type="noConversion"/>
  <dataValidations count="2">
    <dataValidation type="decimal" operator="greaterThanOrEqual" allowBlank="1" showInputMessage="1" showErrorMessage="1" sqref="J322" xr:uid="{00000000-0002-0000-0000-000000000000}">
      <formula1>0</formula1>
    </dataValidation>
    <dataValidation allowBlank="1" showInputMessage="1" showErrorMessage="1" prompt="Ячейка позволяет ввести данные только в формате &quot;Дата&quot;  ДД.ММ.ГГГ" sqref="O126:O127 O124 O95:O99 N452 N471:O471 N476:O476 O447:O468" xr:uid="{00000000-0002-0000-0000-000001000000}"/>
  </dataValidations>
  <hyperlinks>
    <hyperlink ref="B816" r:id="rId1" xr:uid="{00000000-0004-0000-0000-000000000000}"/>
  </hyperlinks>
  <pageMargins left="0.7" right="0.7" top="0.75" bottom="0.75" header="0.3" footer="0.3"/>
  <pageSetup paperSize="8" scale="32" fitToHeight="0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типовая форма РНА</vt:lpstr>
    </vt:vector>
  </TitlesOfParts>
  <Company>Inter RAO UES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melnikov_aa</dc:creator>
  <cp:lastModifiedBy>Кувшинов Кирилл Константинович</cp:lastModifiedBy>
  <cp:lastPrinted>2021-12-21T06:31:17Z</cp:lastPrinted>
  <dcterms:created xsi:type="dcterms:W3CDTF">2011-04-18T07:52:09Z</dcterms:created>
  <dcterms:modified xsi:type="dcterms:W3CDTF">2022-04-18T10:00:11Z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